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604" windowHeight="9420" activeTab="0"/>
  </bookViews>
  <sheets>
    <sheet name="Sheet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<sst xmlns="http://schemas.openxmlformats.org/spreadsheetml/2006/main" count="201" uniqueCount="110">
  <si>
    <t>FASCIA</t>
  </si>
  <si>
    <t>MONTANO</t>
  </si>
  <si>
    <t>COMUNE DI AGRATE CONTURBIA</t>
  </si>
  <si>
    <t>A</t>
  </si>
  <si>
    <t>COMUNE DI AMENO</t>
  </si>
  <si>
    <t>COMUNE DI ARMENO</t>
  </si>
  <si>
    <t>M</t>
  </si>
  <si>
    <t>COMUNE DI ARONA</t>
  </si>
  <si>
    <t>B</t>
  </si>
  <si>
    <t>COMUNE DI BARENGO</t>
  </si>
  <si>
    <t>COMUNE DI BELLINZAGO NOVARESE</t>
  </si>
  <si>
    <t>COMUNE DI BIANDRATE</t>
  </si>
  <si>
    <t>COMUNE DI BOCA</t>
  </si>
  <si>
    <t>COMUNE DI BOGOGNO</t>
  </si>
  <si>
    <t>COMUNE DI BOLZANO NOVARESE</t>
  </si>
  <si>
    <t>COMUNE DI BORGO TICINO</t>
  </si>
  <si>
    <t>COMUNE DI BORGOLAVEZZARO</t>
  </si>
  <si>
    <t>COMUNE DI BORGOMANERO</t>
  </si>
  <si>
    <t>C</t>
  </si>
  <si>
    <t>COMUNE DI BRIGA NOVARESE</t>
  </si>
  <si>
    <t>COMUNE DI BRIONA</t>
  </si>
  <si>
    <t>COMUNE DI CALTIGNAGA</t>
  </si>
  <si>
    <t>COMUNE DI CAMERI</t>
  </si>
  <si>
    <t>COMUNE DI CARPIGNANO SESIA</t>
  </si>
  <si>
    <t>COMUNE DI CASALEGGIO NOVARA</t>
  </si>
  <si>
    <t>COMUNE DI CASALVOLONE</t>
  </si>
  <si>
    <t>COMUNE DI CASTELLETTO SOPRA TICINO</t>
  </si>
  <si>
    <t>COMUNE DI CAVALLIRIO</t>
  </si>
  <si>
    <t>COMUNE DI CERANO</t>
  </si>
  <si>
    <t>COMUNE DI COLAZZA</t>
  </si>
  <si>
    <t>COMUNE DI COMIGNAGO</t>
  </si>
  <si>
    <t>COMUNE DI CRESSA</t>
  </si>
  <si>
    <t>COMUNE DI CUREGGIO</t>
  </si>
  <si>
    <t>COMUNE DI DIVIGNANO</t>
  </si>
  <si>
    <t>COMUNE DI DORMELLETTO</t>
  </si>
  <si>
    <t>COMUNE DI FARA NOVARESE</t>
  </si>
  <si>
    <t>COMUNE DI FONTANETO D'AGOGNA</t>
  </si>
  <si>
    <t>COMUNE DI GALLIATE</t>
  </si>
  <si>
    <t>COMUNE DI GARBAGNA NOVARESE</t>
  </si>
  <si>
    <t>COMUNE DI GARGALLO</t>
  </si>
  <si>
    <t>COMUNE DI GATTICO</t>
  </si>
  <si>
    <t>COMUNE DI GOZZANO</t>
  </si>
  <si>
    <t>COMUNE DI GRIGNASCO</t>
  </si>
  <si>
    <t>COMUNE DI INVORIO</t>
  </si>
  <si>
    <t>COMUNE DI LESA</t>
  </si>
  <si>
    <t>COMUNE DI MARANO TICINO</t>
  </si>
  <si>
    <t>COMUNE DI MASSINO VISCONTI</t>
  </si>
  <si>
    <t>COMUNE DI MEINA</t>
  </si>
  <si>
    <t>COMUNE DI MEZZOMERICO</t>
  </si>
  <si>
    <t>COMUNE DI MIASINO</t>
  </si>
  <si>
    <t>COMUNE DI MOMO</t>
  </si>
  <si>
    <t>COMUNE DI NEBBIUNO</t>
  </si>
  <si>
    <t>COMUNE DI NIBBIOLA</t>
  </si>
  <si>
    <t>COMUNE DI NOVARA - SERVIZIO ISTRUZIONE E FORMAZIONE PROFESSIONALE</t>
  </si>
  <si>
    <t>COMUNE DI OLEGGIO</t>
  </si>
  <si>
    <t>COMUNE DI OLEGGIO CASTELLO</t>
  </si>
  <si>
    <t>COMUNE DI ORTA SAN GIULIO</t>
  </si>
  <si>
    <t>COMUNE DI PARUZZARO</t>
  </si>
  <si>
    <t>COMUNE DI PELLA</t>
  </si>
  <si>
    <t>COMUNE DI PETTENASCO</t>
  </si>
  <si>
    <t>COMUNE DI POGNO</t>
  </si>
  <si>
    <t>COMUNE DI POMBIA</t>
  </si>
  <si>
    <t>COMUNE DI PRATO SESIA</t>
  </si>
  <si>
    <t>COMUNE DI RECETTO</t>
  </si>
  <si>
    <t>COMUNE DI ROMAGNANO SESIA</t>
  </si>
  <si>
    <t>COMUNE DI ROMENTINO</t>
  </si>
  <si>
    <t>COMUNE DI SAN MAURIZIO D'OPAGLIO</t>
  </si>
  <si>
    <t>COMUNE DI SAN PIETRO MOSEZZO</t>
  </si>
  <si>
    <t>COMUNE DI SILLAVENGO</t>
  </si>
  <si>
    <t>COMUNE DI SIZZANO</t>
  </si>
  <si>
    <t>COMUNE DI SORISO</t>
  </si>
  <si>
    <t>COMUNE DI SOZZAGO</t>
  </si>
  <si>
    <t>COMUNE DI SUNO</t>
  </si>
  <si>
    <t>COMUNE DI TERDOBBIATE</t>
  </si>
  <si>
    <t>COMUNE DI TORNACO</t>
  </si>
  <si>
    <t>COMUNE DI TRECATE</t>
  </si>
  <si>
    <t>COMUNE DI VAPRIO D'AGOGNA</t>
  </si>
  <si>
    <t>COMUNE DI VARALLO POMBIA</t>
  </si>
  <si>
    <t>COMUNE DI VERUNO</t>
  </si>
  <si>
    <t>COMUNE DI VESPOLATE</t>
  </si>
  <si>
    <t>CONSORZIO SCUOLA MEDIA A. ANTONELLI DI BOCA MAGGIORA E CAVALLIRIO</t>
  </si>
  <si>
    <t>UNIONE DEI COMUNI BASSA SESIA</t>
  </si>
  <si>
    <t>UNIONE NOVARESE 2000 BRIONA - CALTIGNAGA - FARA NOVARESE</t>
  </si>
  <si>
    <t>MATERNE</t>
  </si>
  <si>
    <t>ELEMENTARI</t>
  </si>
  <si>
    <t>MEDIE</t>
  </si>
  <si>
    <t>SUPERIORI</t>
  </si>
  <si>
    <t>PROFESSIONALI</t>
  </si>
  <si>
    <t>UTENTI REFEZIONE</t>
  </si>
  <si>
    <t>CORSI 150 ORE</t>
  </si>
  <si>
    <t>SPESE TRASPORTO</t>
  </si>
  <si>
    <t>SPESE TRASPORTO HAND</t>
  </si>
  <si>
    <t>FASCIA A</t>
  </si>
  <si>
    <t>FASCIA B</t>
  </si>
  <si>
    <t>MONTANA</t>
  </si>
  <si>
    <t>FASCIA C</t>
  </si>
  <si>
    <t>TRASPORTO</t>
  </si>
  <si>
    <t>TRASPORTO HANDICAP</t>
  </si>
  <si>
    <t>TOTALE DA EROGARE</t>
  </si>
  <si>
    <t>COMUNE DI MAGGIORA</t>
  </si>
  <si>
    <t>UNIONE COMUNI BASSO NOVARESE</t>
  </si>
  <si>
    <t>COMUNE DI CAVAGLIO D'AGOGNA</t>
  </si>
  <si>
    <t>COMUNE DI PISANO</t>
  </si>
  <si>
    <t>TOTALE CONTRIBUTO</t>
  </si>
  <si>
    <t>COMUNE DI VICOLUNGO</t>
  </si>
  <si>
    <t>COMUNE DI GHEMME</t>
  </si>
  <si>
    <t>COMUNE DI CASALBELTRAME</t>
  </si>
  <si>
    <t>COMUNE DI LANDIONA</t>
  </si>
  <si>
    <r>
      <t xml:space="preserve">ENTE  - </t>
    </r>
    <r>
      <rPr>
        <b/>
        <sz val="12"/>
        <color indexed="10"/>
        <rFont val="Tahoma"/>
        <family val="2"/>
      </rPr>
      <t>CONSUNTIVO A.S. 2008/2009</t>
    </r>
  </si>
  <si>
    <t>RISPARMIO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</si>
</sst>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\L.\ \ ###0;\-\L.\ ###0"/>
    <numFmt numFmtId="171" formatCode="\L.\ \ ###0.00;\-\L.\ ###0.00"/>
    <numFmt numFmtId="172" formatCode="#,##0_ ;\-#,##0\ "/>
    <numFmt numFmtId="173" formatCode="_-[$€-2]\ * #,##0.00_-;\-[$€-2]\ * #,##0.00_-;_-[$€-2]\ * &quot;-&quot;??_-;_-@_-"/>
    <numFmt numFmtId="174" formatCode="0.0"/>
    <numFmt numFmtId="175" formatCode="0.0000000"/>
    <numFmt numFmtId="176" formatCode="0.00000000"/>
    <numFmt numFmtId="177" formatCode="0.000000"/>
    <numFmt numFmtId="178" formatCode="0.00000"/>
    <numFmt numFmtId="179" formatCode="0.0000"/>
    <numFmt numFmtId="180" formatCode="0.000"/>
    <numFmt numFmtId="181" formatCode="#,##0.000"/>
  </numFmts>
  <fonts count="8">
    <font>
      <sz val="10"/>
      <color indexed="8"/>
      <name val="Tahoma"/>
      <family val="0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57"/>
      <name val="Tahoma"/>
      <family val="2"/>
    </font>
    <font>
      <sz val="10"/>
      <color indexed="57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172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wrapText="1"/>
    </xf>
    <xf numFmtId="173" fontId="1" fillId="0" borderId="1" xfId="0" applyNumberFormat="1" applyFont="1" applyBorder="1" applyAlignment="1">
      <alignment/>
    </xf>
    <xf numFmtId="173" fontId="1" fillId="3" borderId="1" xfId="0" applyNumberFormat="1" applyFont="1" applyFill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172" fontId="0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72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72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173" fontId="0" fillId="0" borderId="0" xfId="0" applyNumberFormat="1" applyAlignment="1">
      <alignment/>
    </xf>
    <xf numFmtId="4" fontId="0" fillId="0" borderId="1" xfId="0" applyNumberFormat="1" applyFill="1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173" fontId="6" fillId="4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4" fontId="7" fillId="0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workbookViewId="0" topLeftCell="O1">
      <pane ySplit="2" topLeftCell="BM12" activePane="bottomLeft" state="frozen"/>
      <selection pane="topLeft" activeCell="A1" sqref="A1"/>
      <selection pane="bottomLeft" activeCell="W34" sqref="W34"/>
    </sheetView>
  </sheetViews>
  <sheetFormatPr defaultColWidth="9.140625" defaultRowHeight="12.75"/>
  <cols>
    <col min="1" max="1" width="47.140625" style="0" customWidth="1"/>
    <col min="2" max="2" width="3.7109375" style="6" customWidth="1"/>
    <col min="3" max="3" width="3.421875" style="0" customWidth="1"/>
    <col min="4" max="4" width="8.00390625" style="0" customWidth="1"/>
    <col min="7" max="7" width="9.28125" style="0" customWidth="1"/>
    <col min="9" max="9" width="11.28125" style="0" customWidth="1"/>
    <col min="10" max="10" width="8.7109375" style="0" customWidth="1"/>
    <col min="11" max="11" width="12.7109375" style="0" customWidth="1"/>
    <col min="12" max="12" width="11.7109375" style="0" customWidth="1"/>
    <col min="13" max="13" width="15.421875" style="0" customWidth="1"/>
    <col min="14" max="14" width="14.8515625" style="0" customWidth="1"/>
    <col min="15" max="15" width="15.00390625" style="0" customWidth="1"/>
    <col min="16" max="16" width="15.421875" style="0" customWidth="1"/>
    <col min="17" max="17" width="14.7109375" style="0" customWidth="1"/>
    <col min="18" max="18" width="16.00390625" style="0" customWidth="1"/>
    <col min="19" max="19" width="16.140625" style="0" customWidth="1"/>
    <col min="20" max="20" width="13.8515625" style="0" customWidth="1"/>
    <col min="21" max="22" width="17.7109375" style="0" customWidth="1"/>
  </cols>
  <sheetData>
    <row r="1" spans="13:22" ht="27" thickBot="1">
      <c r="M1" s="20" t="s">
        <v>83</v>
      </c>
      <c r="N1" s="21" t="s">
        <v>84</v>
      </c>
      <c r="O1" s="22" t="s">
        <v>85</v>
      </c>
      <c r="P1" s="21" t="s">
        <v>86</v>
      </c>
      <c r="Q1" s="21" t="s">
        <v>87</v>
      </c>
      <c r="R1" s="21" t="s">
        <v>88</v>
      </c>
      <c r="S1" s="22" t="s">
        <v>96</v>
      </c>
      <c r="T1" s="21" t="s">
        <v>89</v>
      </c>
      <c r="U1" s="23" t="s">
        <v>97</v>
      </c>
      <c r="V1" s="31" t="s">
        <v>103</v>
      </c>
    </row>
    <row r="2" spans="1:22" s="37" customFormat="1" ht="45" customHeight="1" thickBot="1">
      <c r="A2" s="33" t="s">
        <v>108</v>
      </c>
      <c r="B2" s="34" t="s">
        <v>0</v>
      </c>
      <c r="C2" s="34" t="s">
        <v>1</v>
      </c>
      <c r="D2" s="34" t="s">
        <v>83</v>
      </c>
      <c r="E2" s="34" t="s">
        <v>84</v>
      </c>
      <c r="F2" s="33" t="s">
        <v>85</v>
      </c>
      <c r="G2" s="34" t="s">
        <v>86</v>
      </c>
      <c r="H2" s="34" t="s">
        <v>87</v>
      </c>
      <c r="I2" s="34" t="s">
        <v>88</v>
      </c>
      <c r="J2" s="34" t="s">
        <v>89</v>
      </c>
      <c r="K2" s="34" t="s">
        <v>90</v>
      </c>
      <c r="L2" s="35" t="s">
        <v>91</v>
      </c>
      <c r="M2" s="42">
        <v>16.59</v>
      </c>
      <c r="N2" s="43">
        <v>2.94</v>
      </c>
      <c r="O2" s="43">
        <v>27.6</v>
      </c>
      <c r="P2" s="44">
        <v>9.8</v>
      </c>
      <c r="Q2" s="43">
        <v>21.44</v>
      </c>
      <c r="R2" s="43">
        <v>9.68</v>
      </c>
      <c r="S2" s="43"/>
      <c r="T2" s="43">
        <v>399.04</v>
      </c>
      <c r="U2" s="43">
        <v>53.55</v>
      </c>
      <c r="V2" s="36"/>
    </row>
    <row r="3" spans="1:22" ht="12.75">
      <c r="A3" s="16" t="s">
        <v>2</v>
      </c>
      <c r="B3" s="17" t="s">
        <v>3</v>
      </c>
      <c r="C3" s="16"/>
      <c r="D3" s="18">
        <v>44</v>
      </c>
      <c r="E3" s="18">
        <v>0</v>
      </c>
      <c r="F3" s="18">
        <v>0</v>
      </c>
      <c r="G3" s="18">
        <v>0</v>
      </c>
      <c r="H3" s="18">
        <v>0</v>
      </c>
      <c r="I3" s="18">
        <v>61</v>
      </c>
      <c r="J3" s="18">
        <v>0</v>
      </c>
      <c r="K3" s="19">
        <v>15567.12</v>
      </c>
      <c r="L3" s="19">
        <v>0</v>
      </c>
      <c r="M3" s="19">
        <f>$M$2*D3</f>
        <v>729.96</v>
      </c>
      <c r="N3" s="19">
        <f>$N$2*E3</f>
        <v>0</v>
      </c>
      <c r="O3" s="19">
        <f>$O$2*F3</f>
        <v>0</v>
      </c>
      <c r="P3" s="19">
        <f>$P$2*G3</f>
        <v>0</v>
      </c>
      <c r="Q3" s="19">
        <f>$Q$2*H3</f>
        <v>0</v>
      </c>
      <c r="R3" s="19">
        <f>$R$2*I3</f>
        <v>590.48</v>
      </c>
      <c r="S3" s="19">
        <f>$N$92*K3/100</f>
        <v>4200.008976</v>
      </c>
      <c r="T3" s="19">
        <f>$T$2*J3</f>
        <v>0</v>
      </c>
      <c r="U3" s="19">
        <f>L3*$U$2/100</f>
        <v>0</v>
      </c>
      <c r="V3" s="41">
        <f>SUM(M3:U3)</f>
        <v>5520.448976</v>
      </c>
    </row>
    <row r="4" spans="1:22" ht="12.75">
      <c r="A4" s="9" t="s">
        <v>4</v>
      </c>
      <c r="B4" s="10" t="s">
        <v>3</v>
      </c>
      <c r="C4" s="9"/>
      <c r="D4" s="11">
        <v>35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2">
        <v>11013.61</v>
      </c>
      <c r="L4" s="12">
        <v>0</v>
      </c>
      <c r="M4" s="19">
        <f aca="true" t="shared" si="0" ref="M4:M73">$M$2*D4</f>
        <v>580.65</v>
      </c>
      <c r="N4" s="19">
        <f aca="true" t="shared" si="1" ref="N4:N73">$N$2*E4</f>
        <v>0</v>
      </c>
      <c r="O4" s="19">
        <f aca="true" t="shared" si="2" ref="O4:O73">$O$2*F4</f>
        <v>0</v>
      </c>
      <c r="P4" s="19">
        <f aca="true" t="shared" si="3" ref="P4:P73">$P$2*G4</f>
        <v>0</v>
      </c>
      <c r="Q4" s="19">
        <f aca="true" t="shared" si="4" ref="Q4:Q73">$Q$2*H4</f>
        <v>0</v>
      </c>
      <c r="R4" s="19">
        <f aca="true" t="shared" si="5" ref="R4:R73">$R$2*I4</f>
        <v>0</v>
      </c>
      <c r="S4" s="19">
        <f>$N$92*K4/100</f>
        <v>2971.471978</v>
      </c>
      <c r="T4" s="19">
        <f aca="true" t="shared" si="6" ref="T4:T73">$T$2*J4</f>
        <v>0</v>
      </c>
      <c r="U4" s="19">
        <f aca="true" t="shared" si="7" ref="U4:U14">L4*$U$2/100</f>
        <v>0</v>
      </c>
      <c r="V4" s="41">
        <f aca="true" t="shared" si="8" ref="V4:V70">SUM(M4:U4)</f>
        <v>3552.121978</v>
      </c>
    </row>
    <row r="5" spans="1:22" ht="12.75">
      <c r="A5" s="9" t="s">
        <v>5</v>
      </c>
      <c r="B5" s="10" t="s">
        <v>3</v>
      </c>
      <c r="C5" s="9" t="s">
        <v>6</v>
      </c>
      <c r="D5" s="11">
        <v>62</v>
      </c>
      <c r="E5" s="11">
        <v>0</v>
      </c>
      <c r="F5" s="11">
        <v>0</v>
      </c>
      <c r="G5" s="11">
        <v>0</v>
      </c>
      <c r="H5" s="11">
        <v>0</v>
      </c>
      <c r="I5" s="11">
        <v>88</v>
      </c>
      <c r="J5" s="11">
        <v>0</v>
      </c>
      <c r="K5" s="12">
        <v>20765.43</v>
      </c>
      <c r="L5" s="12">
        <v>0</v>
      </c>
      <c r="M5" s="19">
        <f t="shared" si="0"/>
        <v>1028.58</v>
      </c>
      <c r="N5" s="19">
        <f t="shared" si="1"/>
        <v>0</v>
      </c>
      <c r="O5" s="19">
        <f t="shared" si="2"/>
        <v>0</v>
      </c>
      <c r="P5" s="19">
        <f t="shared" si="3"/>
        <v>0</v>
      </c>
      <c r="Q5" s="19">
        <f t="shared" si="4"/>
        <v>0</v>
      </c>
      <c r="R5" s="19">
        <f t="shared" si="5"/>
        <v>851.8399999999999</v>
      </c>
      <c r="S5" s="19">
        <f>N95*K5/100</f>
        <v>6162.7643154</v>
      </c>
      <c r="T5" s="19">
        <f t="shared" si="6"/>
        <v>0</v>
      </c>
      <c r="U5" s="19">
        <f t="shared" si="7"/>
        <v>0</v>
      </c>
      <c r="V5" s="41">
        <f t="shared" si="8"/>
        <v>8043.1843154</v>
      </c>
    </row>
    <row r="6" spans="1:22" ht="12.75">
      <c r="A6" s="9" t="s">
        <v>7</v>
      </c>
      <c r="B6" s="10" t="s">
        <v>8</v>
      </c>
      <c r="C6" s="9"/>
      <c r="D6" s="11">
        <v>448</v>
      </c>
      <c r="E6" s="11">
        <v>870</v>
      </c>
      <c r="F6" s="11">
        <v>415</v>
      </c>
      <c r="G6" s="11">
        <v>1180</v>
      </c>
      <c r="H6" s="11">
        <v>247</v>
      </c>
      <c r="I6" s="11">
        <v>770</v>
      </c>
      <c r="J6" s="11">
        <v>0</v>
      </c>
      <c r="K6" s="12">
        <v>30110.56</v>
      </c>
      <c r="L6" s="12">
        <v>0</v>
      </c>
      <c r="M6" s="19">
        <f t="shared" si="0"/>
        <v>7432.32</v>
      </c>
      <c r="N6" s="19">
        <f t="shared" si="1"/>
        <v>2557.7999999999997</v>
      </c>
      <c r="O6" s="19">
        <f t="shared" si="2"/>
        <v>11454</v>
      </c>
      <c r="P6" s="19">
        <f t="shared" si="3"/>
        <v>11564</v>
      </c>
      <c r="Q6" s="19">
        <f t="shared" si="4"/>
        <v>5295.68</v>
      </c>
      <c r="R6" s="19">
        <f t="shared" si="5"/>
        <v>7453.599999999999</v>
      </c>
      <c r="S6" s="19">
        <f>N93*K6/100</f>
        <v>5916.725039999999</v>
      </c>
      <c r="T6" s="19">
        <f t="shared" si="6"/>
        <v>0</v>
      </c>
      <c r="U6" s="19">
        <f t="shared" si="7"/>
        <v>0</v>
      </c>
      <c r="V6" s="41">
        <f t="shared" si="8"/>
        <v>51674.12503999999</v>
      </c>
    </row>
    <row r="7" spans="1:22" ht="12.75">
      <c r="A7" s="9" t="s">
        <v>9</v>
      </c>
      <c r="B7" s="10" t="s">
        <v>3</v>
      </c>
      <c r="C7" s="9"/>
      <c r="D7" s="11">
        <v>25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13644.43</v>
      </c>
      <c r="L7" s="12">
        <v>0</v>
      </c>
      <c r="M7" s="19">
        <f t="shared" si="0"/>
        <v>414.75</v>
      </c>
      <c r="N7" s="19">
        <f t="shared" si="1"/>
        <v>0</v>
      </c>
      <c r="O7" s="19">
        <f t="shared" si="2"/>
        <v>0</v>
      </c>
      <c r="P7" s="19">
        <f t="shared" si="3"/>
        <v>0</v>
      </c>
      <c r="Q7" s="19">
        <f t="shared" si="4"/>
        <v>0</v>
      </c>
      <c r="R7" s="19">
        <f t="shared" si="5"/>
        <v>0</v>
      </c>
      <c r="S7" s="19">
        <f>N92*K7/100</f>
        <v>3681.2672140000004</v>
      </c>
      <c r="T7" s="19">
        <f t="shared" si="6"/>
        <v>0</v>
      </c>
      <c r="U7" s="19">
        <f t="shared" si="7"/>
        <v>0</v>
      </c>
      <c r="V7" s="41">
        <f t="shared" si="8"/>
        <v>4096.017214</v>
      </c>
    </row>
    <row r="8" spans="1:22" ht="12.75">
      <c r="A8" s="9" t="s">
        <v>10</v>
      </c>
      <c r="B8" s="10" t="s">
        <v>8</v>
      </c>
      <c r="C8" s="9"/>
      <c r="D8" s="11">
        <v>213</v>
      </c>
      <c r="E8" s="11">
        <v>386</v>
      </c>
      <c r="F8" s="11">
        <v>251</v>
      </c>
      <c r="G8" s="11">
        <v>0</v>
      </c>
      <c r="H8" s="11">
        <v>0</v>
      </c>
      <c r="I8" s="11">
        <v>260</v>
      </c>
      <c r="J8" s="11">
        <v>0</v>
      </c>
      <c r="K8" s="12">
        <v>41055.55</v>
      </c>
      <c r="L8" s="12">
        <v>0</v>
      </c>
      <c r="M8" s="19">
        <f t="shared" si="0"/>
        <v>3533.67</v>
      </c>
      <c r="N8" s="19">
        <f t="shared" si="1"/>
        <v>1134.84</v>
      </c>
      <c r="O8" s="19">
        <f t="shared" si="2"/>
        <v>6927.6</v>
      </c>
      <c r="P8" s="19">
        <f t="shared" si="3"/>
        <v>0</v>
      </c>
      <c r="Q8" s="19">
        <f t="shared" si="4"/>
        <v>0</v>
      </c>
      <c r="R8" s="19">
        <f t="shared" si="5"/>
        <v>2516.7999999999997</v>
      </c>
      <c r="S8" s="19">
        <f>N93*K8/100</f>
        <v>8067.415575</v>
      </c>
      <c r="T8" s="19">
        <f t="shared" si="6"/>
        <v>0</v>
      </c>
      <c r="U8" s="19">
        <f t="shared" si="7"/>
        <v>0</v>
      </c>
      <c r="V8" s="41">
        <f t="shared" si="8"/>
        <v>22180.325575</v>
      </c>
    </row>
    <row r="9" spans="1:22" ht="12.75">
      <c r="A9" s="9" t="s">
        <v>11</v>
      </c>
      <c r="B9" s="10" t="s">
        <v>3</v>
      </c>
      <c r="C9" s="9"/>
      <c r="D9" s="11">
        <v>35</v>
      </c>
      <c r="E9" s="11">
        <v>416</v>
      </c>
      <c r="F9" s="11">
        <v>157</v>
      </c>
      <c r="G9" s="11">
        <v>0</v>
      </c>
      <c r="H9" s="11">
        <v>0</v>
      </c>
      <c r="I9" s="11">
        <v>58</v>
      </c>
      <c r="J9" s="11">
        <v>0</v>
      </c>
      <c r="K9" s="12">
        <v>30285.75</v>
      </c>
      <c r="L9" s="12">
        <v>0</v>
      </c>
      <c r="M9" s="19">
        <f t="shared" si="0"/>
        <v>580.65</v>
      </c>
      <c r="N9" s="19">
        <f t="shared" si="1"/>
        <v>1223.04</v>
      </c>
      <c r="O9" s="19">
        <f t="shared" si="2"/>
        <v>4333.2</v>
      </c>
      <c r="P9" s="19">
        <f t="shared" si="3"/>
        <v>0</v>
      </c>
      <c r="Q9" s="19">
        <f t="shared" si="4"/>
        <v>0</v>
      </c>
      <c r="R9" s="19">
        <f t="shared" si="5"/>
        <v>561.4399999999999</v>
      </c>
      <c r="S9" s="19">
        <f aca="true" t="shared" si="9" ref="S9:S14">$N$92*K9/100</f>
        <v>8171.0953500000005</v>
      </c>
      <c r="T9" s="19">
        <f t="shared" si="6"/>
        <v>0</v>
      </c>
      <c r="U9" s="19">
        <f t="shared" si="7"/>
        <v>0</v>
      </c>
      <c r="V9" s="41">
        <f t="shared" si="8"/>
        <v>14869.42535</v>
      </c>
    </row>
    <row r="10" spans="1:22" ht="12.75">
      <c r="A10" s="9" t="s">
        <v>12</v>
      </c>
      <c r="B10" s="10" t="s">
        <v>3</v>
      </c>
      <c r="C10" s="9"/>
      <c r="D10" s="11">
        <v>24</v>
      </c>
      <c r="E10" s="11">
        <v>0</v>
      </c>
      <c r="F10" s="11">
        <v>0</v>
      </c>
      <c r="G10" s="11">
        <v>0</v>
      </c>
      <c r="H10" s="11">
        <v>0</v>
      </c>
      <c r="I10" s="11">
        <v>44</v>
      </c>
      <c r="J10" s="11">
        <v>0</v>
      </c>
      <c r="K10" s="12">
        <v>6207.28</v>
      </c>
      <c r="L10" s="12">
        <v>0</v>
      </c>
      <c r="M10" s="19">
        <f t="shared" si="0"/>
        <v>398.15999999999997</v>
      </c>
      <c r="N10" s="19">
        <f t="shared" si="1"/>
        <v>0</v>
      </c>
      <c r="O10" s="19">
        <f t="shared" si="2"/>
        <v>0</v>
      </c>
      <c r="P10" s="19">
        <f t="shared" si="3"/>
        <v>0</v>
      </c>
      <c r="Q10" s="19">
        <f t="shared" si="4"/>
        <v>0</v>
      </c>
      <c r="R10" s="19">
        <f t="shared" si="5"/>
        <v>425.91999999999996</v>
      </c>
      <c r="S10" s="19">
        <f t="shared" si="9"/>
        <v>1674.724144</v>
      </c>
      <c r="T10" s="19">
        <f t="shared" si="6"/>
        <v>0</v>
      </c>
      <c r="U10" s="19">
        <f t="shared" si="7"/>
        <v>0</v>
      </c>
      <c r="V10" s="41">
        <f t="shared" si="8"/>
        <v>2498.8041439999997</v>
      </c>
    </row>
    <row r="11" spans="1:22" ht="12.75">
      <c r="A11" s="9" t="s">
        <v>13</v>
      </c>
      <c r="B11" s="10" t="s">
        <v>3</v>
      </c>
      <c r="C11" s="9"/>
      <c r="D11" s="11"/>
      <c r="E11" s="11">
        <v>0</v>
      </c>
      <c r="F11" s="11">
        <v>0</v>
      </c>
      <c r="G11" s="11">
        <v>0</v>
      </c>
      <c r="H11" s="11">
        <v>0</v>
      </c>
      <c r="I11" s="11">
        <v>39</v>
      </c>
      <c r="J11" s="11">
        <v>0</v>
      </c>
      <c r="K11" s="12">
        <v>13321.65</v>
      </c>
      <c r="L11" s="12">
        <v>0</v>
      </c>
      <c r="M11" s="19">
        <f t="shared" si="0"/>
        <v>0</v>
      </c>
      <c r="N11" s="19">
        <f t="shared" si="1"/>
        <v>0</v>
      </c>
      <c r="O11" s="19">
        <f t="shared" si="2"/>
        <v>0</v>
      </c>
      <c r="P11" s="19">
        <f t="shared" si="3"/>
        <v>0</v>
      </c>
      <c r="Q11" s="19">
        <f t="shared" si="4"/>
        <v>0</v>
      </c>
      <c r="R11" s="19">
        <f t="shared" si="5"/>
        <v>377.52</v>
      </c>
      <c r="S11" s="19">
        <f t="shared" si="9"/>
        <v>3594.18117</v>
      </c>
      <c r="T11" s="19">
        <f t="shared" si="6"/>
        <v>0</v>
      </c>
      <c r="U11" s="19">
        <f t="shared" si="7"/>
        <v>0</v>
      </c>
      <c r="V11" s="41">
        <f t="shared" si="8"/>
        <v>3971.70117</v>
      </c>
    </row>
    <row r="12" spans="1:22" ht="12.75">
      <c r="A12" s="9" t="s">
        <v>14</v>
      </c>
      <c r="B12" s="10" t="s">
        <v>3</v>
      </c>
      <c r="C12" s="9"/>
      <c r="D12" s="11">
        <v>18</v>
      </c>
      <c r="E12" s="11">
        <v>0</v>
      </c>
      <c r="F12" s="11">
        <v>0</v>
      </c>
      <c r="G12" s="11">
        <v>0</v>
      </c>
      <c r="H12" s="11">
        <v>0</v>
      </c>
      <c r="I12" s="11">
        <v>40</v>
      </c>
      <c r="J12" s="11">
        <v>0</v>
      </c>
      <c r="K12" s="12">
        <v>0</v>
      </c>
      <c r="L12" s="12">
        <v>0</v>
      </c>
      <c r="M12" s="19">
        <f t="shared" si="0"/>
        <v>298.62</v>
      </c>
      <c r="N12" s="19">
        <f t="shared" si="1"/>
        <v>0</v>
      </c>
      <c r="O12" s="19">
        <f t="shared" si="2"/>
        <v>0</v>
      </c>
      <c r="P12" s="19">
        <f t="shared" si="3"/>
        <v>0</v>
      </c>
      <c r="Q12" s="19">
        <f t="shared" si="4"/>
        <v>0</v>
      </c>
      <c r="R12" s="19">
        <f t="shared" si="5"/>
        <v>387.2</v>
      </c>
      <c r="S12" s="19">
        <f t="shared" si="9"/>
        <v>0</v>
      </c>
      <c r="T12" s="19">
        <f t="shared" si="6"/>
        <v>0</v>
      </c>
      <c r="U12" s="19">
        <f t="shared" si="7"/>
        <v>0</v>
      </c>
      <c r="V12" s="41">
        <f t="shared" si="8"/>
        <v>685.8199999999999</v>
      </c>
    </row>
    <row r="13" spans="1:22" ht="12.75">
      <c r="A13" s="9" t="s">
        <v>15</v>
      </c>
      <c r="B13" s="10" t="s">
        <v>3</v>
      </c>
      <c r="C13" s="9"/>
      <c r="D13" s="11">
        <v>130</v>
      </c>
      <c r="E13" s="11">
        <v>0</v>
      </c>
      <c r="F13" s="11">
        <v>0</v>
      </c>
      <c r="G13" s="11">
        <v>0</v>
      </c>
      <c r="H13" s="11">
        <v>0</v>
      </c>
      <c r="I13" s="11">
        <v>222</v>
      </c>
      <c r="J13" s="11">
        <v>0</v>
      </c>
      <c r="K13" s="12">
        <v>35310.39</v>
      </c>
      <c r="L13" s="12">
        <v>0</v>
      </c>
      <c r="M13" s="19">
        <f t="shared" si="0"/>
        <v>2156.7</v>
      </c>
      <c r="N13" s="19">
        <f t="shared" si="1"/>
        <v>0</v>
      </c>
      <c r="O13" s="19">
        <f t="shared" si="2"/>
        <v>0</v>
      </c>
      <c r="P13" s="19">
        <f t="shared" si="3"/>
        <v>0</v>
      </c>
      <c r="Q13" s="19">
        <f t="shared" si="4"/>
        <v>0</v>
      </c>
      <c r="R13" s="19">
        <f t="shared" si="5"/>
        <v>2148.96</v>
      </c>
      <c r="S13" s="19">
        <f t="shared" si="9"/>
        <v>9526.743222000001</v>
      </c>
      <c r="T13" s="19">
        <f t="shared" si="6"/>
        <v>0</v>
      </c>
      <c r="U13" s="19">
        <f t="shared" si="7"/>
        <v>0</v>
      </c>
      <c r="V13" s="41">
        <f t="shared" si="8"/>
        <v>13832.403222</v>
      </c>
    </row>
    <row r="14" spans="1:22" ht="12.75">
      <c r="A14" s="9" t="s">
        <v>16</v>
      </c>
      <c r="B14" s="10" t="s">
        <v>3</v>
      </c>
      <c r="C14" s="9"/>
      <c r="D14" s="11">
        <v>56</v>
      </c>
      <c r="E14" s="11">
        <v>0</v>
      </c>
      <c r="F14" s="11">
        <v>0</v>
      </c>
      <c r="G14" s="11">
        <v>0</v>
      </c>
      <c r="H14" s="11">
        <v>0</v>
      </c>
      <c r="I14" s="11">
        <v>31</v>
      </c>
      <c r="J14" s="11">
        <v>0</v>
      </c>
      <c r="K14" s="12">
        <v>13563.58</v>
      </c>
      <c r="L14" s="12">
        <v>0</v>
      </c>
      <c r="M14" s="19">
        <f t="shared" si="0"/>
        <v>929.04</v>
      </c>
      <c r="N14" s="19">
        <f t="shared" si="1"/>
        <v>0</v>
      </c>
      <c r="O14" s="19">
        <f t="shared" si="2"/>
        <v>0</v>
      </c>
      <c r="P14" s="19">
        <f t="shared" si="3"/>
        <v>0</v>
      </c>
      <c r="Q14" s="19">
        <f t="shared" si="4"/>
        <v>0</v>
      </c>
      <c r="R14" s="19">
        <f t="shared" si="5"/>
        <v>300.08</v>
      </c>
      <c r="S14" s="19">
        <f t="shared" si="9"/>
        <v>3659.453884</v>
      </c>
      <c r="T14" s="19">
        <f t="shared" si="6"/>
        <v>0</v>
      </c>
      <c r="U14" s="19">
        <f t="shared" si="7"/>
        <v>0</v>
      </c>
      <c r="V14" s="41">
        <f t="shared" si="8"/>
        <v>4888.573883999999</v>
      </c>
    </row>
    <row r="15" spans="1:22" ht="12.75">
      <c r="A15" s="9" t="s">
        <v>17</v>
      </c>
      <c r="B15" s="10" t="s">
        <v>18</v>
      </c>
      <c r="C15" s="9"/>
      <c r="D15" s="11">
        <v>672</v>
      </c>
      <c r="E15" s="11">
        <v>1312</v>
      </c>
      <c r="F15" s="11">
        <v>884</v>
      </c>
      <c r="G15" s="11">
        <v>2227</v>
      </c>
      <c r="H15" s="11">
        <v>0</v>
      </c>
      <c r="I15" s="11">
        <v>1325</v>
      </c>
      <c r="J15" s="11">
        <v>5</v>
      </c>
      <c r="K15" s="12">
        <v>134303</v>
      </c>
      <c r="L15" s="12">
        <v>1194.85</v>
      </c>
      <c r="M15" s="19">
        <f t="shared" si="0"/>
        <v>11148.48</v>
      </c>
      <c r="N15" s="19">
        <f t="shared" si="1"/>
        <v>3857.2799999999997</v>
      </c>
      <c r="O15" s="19">
        <f t="shared" si="2"/>
        <v>24398.4</v>
      </c>
      <c r="P15" s="19">
        <f t="shared" si="3"/>
        <v>21824.600000000002</v>
      </c>
      <c r="Q15" s="19">
        <f t="shared" si="4"/>
        <v>0</v>
      </c>
      <c r="R15" s="19">
        <f t="shared" si="5"/>
        <v>12826</v>
      </c>
      <c r="S15" s="19">
        <f>N94*K15/100</f>
        <v>9669.815999999999</v>
      </c>
      <c r="T15" s="19">
        <f t="shared" si="6"/>
        <v>1995.2</v>
      </c>
      <c r="U15" s="19">
        <f>L15*$U$2/100</f>
        <v>639.8421749999999</v>
      </c>
      <c r="V15" s="41">
        <f t="shared" si="8"/>
        <v>86359.618175</v>
      </c>
    </row>
    <row r="16" spans="1:22" ht="12.75">
      <c r="A16" s="9" t="s">
        <v>19</v>
      </c>
      <c r="B16" s="10" t="s">
        <v>3</v>
      </c>
      <c r="C16" s="9"/>
      <c r="D16" s="11">
        <v>67</v>
      </c>
      <c r="E16" s="11">
        <v>0</v>
      </c>
      <c r="F16" s="11">
        <v>0</v>
      </c>
      <c r="G16" s="11">
        <v>0</v>
      </c>
      <c r="H16" s="11">
        <v>0</v>
      </c>
      <c r="I16" s="11">
        <v>133</v>
      </c>
      <c r="J16" s="11">
        <v>0</v>
      </c>
      <c r="K16" s="12">
        <v>2990</v>
      </c>
      <c r="L16" s="12">
        <v>0</v>
      </c>
      <c r="M16" s="19">
        <f t="shared" si="0"/>
        <v>1111.53</v>
      </c>
      <c r="N16" s="19">
        <f t="shared" si="1"/>
        <v>0</v>
      </c>
      <c r="O16" s="19">
        <f t="shared" si="2"/>
        <v>0</v>
      </c>
      <c r="P16" s="19">
        <f t="shared" si="3"/>
        <v>0</v>
      </c>
      <c r="Q16" s="19">
        <f t="shared" si="4"/>
        <v>0</v>
      </c>
      <c r="R16" s="19">
        <f t="shared" si="5"/>
        <v>1287.44</v>
      </c>
      <c r="S16" s="19">
        <f>$N$92*K16/100</f>
        <v>806.702</v>
      </c>
      <c r="T16" s="19">
        <f t="shared" si="6"/>
        <v>0</v>
      </c>
      <c r="U16" s="19">
        <f aca="true" t="shared" si="10" ref="U16:U87">L16*$U$2/100</f>
        <v>0</v>
      </c>
      <c r="V16" s="41">
        <f t="shared" si="8"/>
        <v>3205.6720000000005</v>
      </c>
    </row>
    <row r="17" spans="1:22" ht="12.75">
      <c r="A17" s="9" t="s">
        <v>20</v>
      </c>
      <c r="B17" s="10" t="s">
        <v>3</v>
      </c>
      <c r="C17" s="9"/>
      <c r="D17" s="11">
        <v>28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  <c r="L17" s="12">
        <v>0</v>
      </c>
      <c r="M17" s="19">
        <f t="shared" si="0"/>
        <v>464.52</v>
      </c>
      <c r="N17" s="19">
        <f t="shared" si="1"/>
        <v>0</v>
      </c>
      <c r="O17" s="19">
        <f t="shared" si="2"/>
        <v>0</v>
      </c>
      <c r="P17" s="19">
        <f t="shared" si="3"/>
        <v>0</v>
      </c>
      <c r="Q17" s="19">
        <f t="shared" si="4"/>
        <v>0</v>
      </c>
      <c r="R17" s="19">
        <f t="shared" si="5"/>
        <v>0</v>
      </c>
      <c r="S17" s="19">
        <f aca="true" t="shared" si="11" ref="S17:S23">$N$92*K17/100</f>
        <v>0</v>
      </c>
      <c r="T17" s="19">
        <f t="shared" si="6"/>
        <v>0</v>
      </c>
      <c r="U17" s="19">
        <f t="shared" si="10"/>
        <v>0</v>
      </c>
      <c r="V17" s="41">
        <f t="shared" si="8"/>
        <v>464.52</v>
      </c>
    </row>
    <row r="18" spans="1:22" ht="12.75">
      <c r="A18" s="9" t="s">
        <v>21</v>
      </c>
      <c r="B18" s="10" t="s">
        <v>3</v>
      </c>
      <c r="C18" s="9"/>
      <c r="D18" s="11">
        <v>43</v>
      </c>
      <c r="E18" s="11">
        <v>0</v>
      </c>
      <c r="F18" s="11">
        <v>0</v>
      </c>
      <c r="G18" s="11">
        <v>0</v>
      </c>
      <c r="H18" s="11">
        <v>0</v>
      </c>
      <c r="I18" s="11">
        <v>102</v>
      </c>
      <c r="J18" s="11">
        <v>0</v>
      </c>
      <c r="K18" s="12">
        <v>0</v>
      </c>
      <c r="L18" s="12">
        <v>0</v>
      </c>
      <c r="M18" s="19">
        <f t="shared" si="0"/>
        <v>713.37</v>
      </c>
      <c r="N18" s="19">
        <f t="shared" si="1"/>
        <v>0</v>
      </c>
      <c r="O18" s="19">
        <f t="shared" si="2"/>
        <v>0</v>
      </c>
      <c r="P18" s="19">
        <f t="shared" si="3"/>
        <v>0</v>
      </c>
      <c r="Q18" s="19">
        <f t="shared" si="4"/>
        <v>0</v>
      </c>
      <c r="R18" s="19">
        <f t="shared" si="5"/>
        <v>987.36</v>
      </c>
      <c r="S18" s="19">
        <f t="shared" si="11"/>
        <v>0</v>
      </c>
      <c r="T18" s="19">
        <f t="shared" si="6"/>
        <v>0</v>
      </c>
      <c r="U18" s="19">
        <f t="shared" si="10"/>
        <v>0</v>
      </c>
      <c r="V18" s="41">
        <f t="shared" si="8"/>
        <v>1700.73</v>
      </c>
    </row>
    <row r="19" spans="1:22" ht="12.75">
      <c r="A19" s="9" t="s">
        <v>22</v>
      </c>
      <c r="B19" s="10" t="s">
        <v>8</v>
      </c>
      <c r="C19" s="9"/>
      <c r="D19" s="11">
        <v>252</v>
      </c>
      <c r="E19" s="11">
        <v>476</v>
      </c>
      <c r="F19" s="11">
        <v>275</v>
      </c>
      <c r="G19" s="11">
        <v>0</v>
      </c>
      <c r="H19" s="11">
        <v>0</v>
      </c>
      <c r="I19" s="11">
        <v>240</v>
      </c>
      <c r="J19" s="11">
        <v>0</v>
      </c>
      <c r="K19" s="12">
        <v>21782.86</v>
      </c>
      <c r="L19" s="12">
        <v>0</v>
      </c>
      <c r="M19" s="19">
        <f t="shared" si="0"/>
        <v>4180.68</v>
      </c>
      <c r="N19" s="19">
        <f t="shared" si="1"/>
        <v>1399.44</v>
      </c>
      <c r="O19" s="19">
        <f t="shared" si="2"/>
        <v>7590</v>
      </c>
      <c r="P19" s="19">
        <f t="shared" si="3"/>
        <v>0</v>
      </c>
      <c r="Q19" s="19">
        <f t="shared" si="4"/>
        <v>0</v>
      </c>
      <c r="R19" s="19">
        <f t="shared" si="5"/>
        <v>2323.2</v>
      </c>
      <c r="S19" s="19">
        <f t="shared" si="11"/>
        <v>5877.015628000001</v>
      </c>
      <c r="T19" s="19">
        <f t="shared" si="6"/>
        <v>0</v>
      </c>
      <c r="U19" s="19">
        <f t="shared" si="10"/>
        <v>0</v>
      </c>
      <c r="V19" s="41">
        <f t="shared" si="8"/>
        <v>21370.335628</v>
      </c>
    </row>
    <row r="20" spans="1:22" ht="12.75">
      <c r="A20" s="9" t="s">
        <v>23</v>
      </c>
      <c r="B20" s="10" t="s">
        <v>3</v>
      </c>
      <c r="C20" s="9"/>
      <c r="D20" s="11">
        <v>67</v>
      </c>
      <c r="E20" s="11">
        <v>366</v>
      </c>
      <c r="F20" s="11">
        <v>275</v>
      </c>
      <c r="G20" s="11">
        <v>0</v>
      </c>
      <c r="H20" s="11">
        <v>0</v>
      </c>
      <c r="I20" s="11">
        <v>108</v>
      </c>
      <c r="J20" s="11">
        <v>0</v>
      </c>
      <c r="K20" s="12">
        <v>0</v>
      </c>
      <c r="L20" s="12">
        <v>0</v>
      </c>
      <c r="M20" s="19">
        <f t="shared" si="0"/>
        <v>1111.53</v>
      </c>
      <c r="N20" s="19">
        <f t="shared" si="1"/>
        <v>1076.04</v>
      </c>
      <c r="O20" s="19">
        <f t="shared" si="2"/>
        <v>7590</v>
      </c>
      <c r="P20" s="19">
        <f t="shared" si="3"/>
        <v>0</v>
      </c>
      <c r="Q20" s="19">
        <f t="shared" si="4"/>
        <v>0</v>
      </c>
      <c r="R20" s="19">
        <f t="shared" si="5"/>
        <v>1045.44</v>
      </c>
      <c r="S20" s="19">
        <f t="shared" si="11"/>
        <v>0</v>
      </c>
      <c r="T20" s="19">
        <f t="shared" si="6"/>
        <v>0</v>
      </c>
      <c r="U20" s="19">
        <f t="shared" si="10"/>
        <v>0</v>
      </c>
      <c r="V20" s="41">
        <f t="shared" si="8"/>
        <v>10823.01</v>
      </c>
    </row>
    <row r="21" spans="1:22" ht="12.75">
      <c r="A21" s="9" t="s">
        <v>106</v>
      </c>
      <c r="B21" s="10" t="s">
        <v>3</v>
      </c>
      <c r="C21" s="9"/>
      <c r="D21" s="11">
        <v>21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/>
      <c r="L21" s="12"/>
      <c r="M21" s="19">
        <f t="shared" si="0"/>
        <v>348.39</v>
      </c>
      <c r="N21" s="19">
        <f t="shared" si="1"/>
        <v>0</v>
      </c>
      <c r="O21" s="19">
        <f t="shared" si="2"/>
        <v>0</v>
      </c>
      <c r="P21" s="19">
        <f t="shared" si="3"/>
        <v>0</v>
      </c>
      <c r="Q21" s="19">
        <f t="shared" si="4"/>
        <v>0</v>
      </c>
      <c r="R21" s="19">
        <f t="shared" si="5"/>
        <v>0</v>
      </c>
      <c r="S21" s="19">
        <f t="shared" si="11"/>
        <v>0</v>
      </c>
      <c r="T21" s="19">
        <f t="shared" si="6"/>
        <v>0</v>
      </c>
      <c r="U21" s="19"/>
      <c r="V21" s="41">
        <f t="shared" si="8"/>
        <v>348.39</v>
      </c>
    </row>
    <row r="22" spans="1:22" ht="12.75">
      <c r="A22" s="9" t="s">
        <v>24</v>
      </c>
      <c r="B22" s="10" t="s">
        <v>3</v>
      </c>
      <c r="C22" s="9"/>
      <c r="D22" s="11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30</v>
      </c>
      <c r="J22" s="11">
        <v>0</v>
      </c>
      <c r="K22" s="12">
        <v>0</v>
      </c>
      <c r="L22" s="12">
        <v>0</v>
      </c>
      <c r="M22" s="19">
        <f t="shared" si="0"/>
        <v>331.8</v>
      </c>
      <c r="N22" s="19">
        <f t="shared" si="1"/>
        <v>0</v>
      </c>
      <c r="O22" s="19">
        <f t="shared" si="2"/>
        <v>0</v>
      </c>
      <c r="P22" s="19">
        <f t="shared" si="3"/>
        <v>0</v>
      </c>
      <c r="Q22" s="19">
        <f t="shared" si="4"/>
        <v>0</v>
      </c>
      <c r="R22" s="19">
        <f t="shared" si="5"/>
        <v>290.4</v>
      </c>
      <c r="S22" s="19">
        <f t="shared" si="11"/>
        <v>0</v>
      </c>
      <c r="T22" s="19">
        <f t="shared" si="6"/>
        <v>0</v>
      </c>
      <c r="U22" s="19">
        <f t="shared" si="10"/>
        <v>0</v>
      </c>
      <c r="V22" s="41">
        <f t="shared" si="8"/>
        <v>622.2</v>
      </c>
    </row>
    <row r="23" spans="1:22" ht="12.75">
      <c r="A23" s="9" t="s">
        <v>25</v>
      </c>
      <c r="B23" s="10" t="s">
        <v>3</v>
      </c>
      <c r="C23" s="9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43</v>
      </c>
      <c r="J23" s="11">
        <v>0</v>
      </c>
      <c r="K23" s="12">
        <v>0</v>
      </c>
      <c r="L23" s="12">
        <v>0</v>
      </c>
      <c r="M23" s="19">
        <f t="shared" si="0"/>
        <v>0</v>
      </c>
      <c r="N23" s="19">
        <f t="shared" si="1"/>
        <v>0</v>
      </c>
      <c r="O23" s="19">
        <f t="shared" si="2"/>
        <v>0</v>
      </c>
      <c r="P23" s="19">
        <f t="shared" si="3"/>
        <v>0</v>
      </c>
      <c r="Q23" s="19">
        <f t="shared" si="4"/>
        <v>0</v>
      </c>
      <c r="R23" s="19">
        <f t="shared" si="5"/>
        <v>416.24</v>
      </c>
      <c r="S23" s="19">
        <f t="shared" si="11"/>
        <v>0</v>
      </c>
      <c r="T23" s="19">
        <f t="shared" si="6"/>
        <v>0</v>
      </c>
      <c r="U23" s="19">
        <f t="shared" si="10"/>
        <v>0</v>
      </c>
      <c r="V23" s="41">
        <f t="shared" si="8"/>
        <v>416.24</v>
      </c>
    </row>
    <row r="24" spans="1:22" ht="12.75">
      <c r="A24" s="9" t="s">
        <v>26</v>
      </c>
      <c r="B24" s="10" t="s">
        <v>8</v>
      </c>
      <c r="C24" s="9"/>
      <c r="D24" s="11">
        <v>283</v>
      </c>
      <c r="E24" s="11">
        <v>606</v>
      </c>
      <c r="F24" s="11">
        <v>466</v>
      </c>
      <c r="G24" s="11">
        <v>0</v>
      </c>
      <c r="H24" s="11">
        <v>0</v>
      </c>
      <c r="I24" s="11">
        <v>616</v>
      </c>
      <c r="J24" s="11">
        <v>0</v>
      </c>
      <c r="K24" s="12">
        <v>68040</v>
      </c>
      <c r="L24" s="12">
        <v>0</v>
      </c>
      <c r="M24" s="19">
        <f t="shared" si="0"/>
        <v>4694.97</v>
      </c>
      <c r="N24" s="19">
        <f t="shared" si="1"/>
        <v>1781.6399999999999</v>
      </c>
      <c r="O24" s="19">
        <f t="shared" si="2"/>
        <v>12861.6</v>
      </c>
      <c r="P24" s="19">
        <f t="shared" si="3"/>
        <v>0</v>
      </c>
      <c r="Q24" s="19">
        <f t="shared" si="4"/>
        <v>0</v>
      </c>
      <c r="R24" s="19">
        <f t="shared" si="5"/>
        <v>5962.88</v>
      </c>
      <c r="S24" s="19">
        <f>N93*K24/100</f>
        <v>13369.86</v>
      </c>
      <c r="T24" s="19">
        <f t="shared" si="6"/>
        <v>0</v>
      </c>
      <c r="U24" s="19">
        <f t="shared" si="10"/>
        <v>0</v>
      </c>
      <c r="V24" s="41">
        <f t="shared" si="8"/>
        <v>38670.95</v>
      </c>
    </row>
    <row r="25" spans="1:22" ht="12.75">
      <c r="A25" s="9" t="s">
        <v>101</v>
      </c>
      <c r="B25" s="10" t="s">
        <v>3</v>
      </c>
      <c r="C25" s="9"/>
      <c r="D25" s="11">
        <v>22</v>
      </c>
      <c r="E25" s="11">
        <v>0</v>
      </c>
      <c r="F25" s="11">
        <v>0</v>
      </c>
      <c r="G25" s="11">
        <v>0</v>
      </c>
      <c r="H25" s="11">
        <v>0</v>
      </c>
      <c r="I25" s="11">
        <v>37</v>
      </c>
      <c r="J25" s="11">
        <v>0</v>
      </c>
      <c r="K25" s="12"/>
      <c r="L25" s="12"/>
      <c r="M25" s="19">
        <f t="shared" si="0"/>
        <v>364.98</v>
      </c>
      <c r="N25" s="19">
        <f t="shared" si="1"/>
        <v>0</v>
      </c>
      <c r="O25" s="19">
        <f t="shared" si="2"/>
        <v>0</v>
      </c>
      <c r="P25" s="19">
        <f t="shared" si="3"/>
        <v>0</v>
      </c>
      <c r="Q25" s="19">
        <f t="shared" si="4"/>
        <v>0</v>
      </c>
      <c r="R25" s="19">
        <f t="shared" si="5"/>
        <v>358.15999999999997</v>
      </c>
      <c r="S25" s="19">
        <f>N94*K25/100</f>
        <v>0</v>
      </c>
      <c r="T25" s="19">
        <f t="shared" si="6"/>
        <v>0</v>
      </c>
      <c r="U25" s="19">
        <f t="shared" si="10"/>
        <v>0</v>
      </c>
      <c r="V25" s="41">
        <f t="shared" si="8"/>
        <v>723.14</v>
      </c>
    </row>
    <row r="26" spans="1:22" ht="12.75">
      <c r="A26" s="9" t="s">
        <v>27</v>
      </c>
      <c r="B26" s="10" t="s">
        <v>3</v>
      </c>
      <c r="C26" s="9"/>
      <c r="D26" s="11">
        <v>36</v>
      </c>
      <c r="E26" s="11">
        <v>0</v>
      </c>
      <c r="F26" s="11">
        <v>0</v>
      </c>
      <c r="G26" s="11">
        <v>0</v>
      </c>
      <c r="H26" s="11">
        <v>0</v>
      </c>
      <c r="I26" s="11">
        <v>45</v>
      </c>
      <c r="J26" s="11">
        <v>0</v>
      </c>
      <c r="K26" s="12">
        <v>0</v>
      </c>
      <c r="L26" s="12">
        <v>0</v>
      </c>
      <c r="M26" s="19">
        <f t="shared" si="0"/>
        <v>597.24</v>
      </c>
      <c r="N26" s="19">
        <f t="shared" si="1"/>
        <v>0</v>
      </c>
      <c r="O26" s="19">
        <f t="shared" si="2"/>
        <v>0</v>
      </c>
      <c r="P26" s="19">
        <f t="shared" si="3"/>
        <v>0</v>
      </c>
      <c r="Q26" s="19">
        <f t="shared" si="4"/>
        <v>0</v>
      </c>
      <c r="R26" s="19">
        <f t="shared" si="5"/>
        <v>435.59999999999997</v>
      </c>
      <c r="S26" s="19">
        <f>$N$92*K26/100</f>
        <v>0</v>
      </c>
      <c r="T26" s="19">
        <f t="shared" si="6"/>
        <v>0</v>
      </c>
      <c r="U26" s="19">
        <f t="shared" si="10"/>
        <v>0</v>
      </c>
      <c r="V26" s="41">
        <f t="shared" si="8"/>
        <v>1032.84</v>
      </c>
    </row>
    <row r="27" spans="1:22" ht="12.75">
      <c r="A27" s="9" t="s">
        <v>28</v>
      </c>
      <c r="B27" s="10" t="s">
        <v>8</v>
      </c>
      <c r="C27" s="9"/>
      <c r="D27" s="11">
        <v>183</v>
      </c>
      <c r="E27" s="11">
        <v>290</v>
      </c>
      <c r="F27" s="11">
        <v>153</v>
      </c>
      <c r="G27" s="11">
        <v>0</v>
      </c>
      <c r="H27" s="11">
        <v>0</v>
      </c>
      <c r="I27" s="11">
        <v>286</v>
      </c>
      <c r="J27" s="11">
        <v>0</v>
      </c>
      <c r="K27" s="12">
        <v>19725.95</v>
      </c>
      <c r="L27" s="12">
        <v>0</v>
      </c>
      <c r="M27" s="19">
        <f t="shared" si="0"/>
        <v>3035.97</v>
      </c>
      <c r="N27" s="19">
        <f t="shared" si="1"/>
        <v>852.6</v>
      </c>
      <c r="O27" s="19">
        <f t="shared" si="2"/>
        <v>4222.8</v>
      </c>
      <c r="P27" s="19">
        <f t="shared" si="3"/>
        <v>0</v>
      </c>
      <c r="Q27" s="19">
        <f t="shared" si="4"/>
        <v>0</v>
      </c>
      <c r="R27" s="19">
        <f t="shared" si="5"/>
        <v>2768.48</v>
      </c>
      <c r="S27" s="19">
        <f>N93*K27/100</f>
        <v>3876.149175</v>
      </c>
      <c r="T27" s="19">
        <f t="shared" si="6"/>
        <v>0</v>
      </c>
      <c r="U27" s="19">
        <f t="shared" si="10"/>
        <v>0</v>
      </c>
      <c r="V27" s="41">
        <f t="shared" si="8"/>
        <v>14755.999175</v>
      </c>
    </row>
    <row r="28" spans="1:22" ht="12.75">
      <c r="A28" s="39" t="s">
        <v>29</v>
      </c>
      <c r="B28" s="10" t="s">
        <v>3</v>
      </c>
      <c r="C28" s="9"/>
      <c r="D28" s="38">
        <v>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4479.29</v>
      </c>
      <c r="L28" s="12">
        <v>0</v>
      </c>
      <c r="M28" s="19">
        <f t="shared" si="0"/>
        <v>149.31</v>
      </c>
      <c r="N28" s="19">
        <f t="shared" si="1"/>
        <v>0</v>
      </c>
      <c r="O28" s="19">
        <f t="shared" si="2"/>
        <v>0</v>
      </c>
      <c r="P28" s="19">
        <f t="shared" si="3"/>
        <v>0</v>
      </c>
      <c r="Q28" s="19">
        <f t="shared" si="4"/>
        <v>0</v>
      </c>
      <c r="R28" s="19">
        <f t="shared" si="5"/>
        <v>0</v>
      </c>
      <c r="S28" s="19">
        <f>$N$92*K28/100</f>
        <v>1208.512442</v>
      </c>
      <c r="T28" s="19">
        <f t="shared" si="6"/>
        <v>0</v>
      </c>
      <c r="U28" s="19">
        <f t="shared" si="10"/>
        <v>0</v>
      </c>
      <c r="V28" s="41">
        <f t="shared" si="8"/>
        <v>1357.822442</v>
      </c>
    </row>
    <row r="29" spans="1:22" ht="12.75">
      <c r="A29" s="9" t="s">
        <v>30</v>
      </c>
      <c r="B29" s="10" t="s">
        <v>3</v>
      </c>
      <c r="C29" s="9"/>
      <c r="D29" s="11">
        <v>20</v>
      </c>
      <c r="E29" s="11">
        <v>0</v>
      </c>
      <c r="F29" s="11">
        <v>0</v>
      </c>
      <c r="G29" s="11">
        <v>0</v>
      </c>
      <c r="H29" s="11">
        <v>0</v>
      </c>
      <c r="I29" s="11">
        <v>45</v>
      </c>
      <c r="J29" s="11">
        <v>0</v>
      </c>
      <c r="K29" s="12">
        <v>15701.7</v>
      </c>
      <c r="L29" s="12">
        <v>0</v>
      </c>
      <c r="M29" s="19">
        <f t="shared" si="0"/>
        <v>331.8</v>
      </c>
      <c r="N29" s="19">
        <f t="shared" si="1"/>
        <v>0</v>
      </c>
      <c r="O29" s="19">
        <f t="shared" si="2"/>
        <v>0</v>
      </c>
      <c r="P29" s="19">
        <f t="shared" si="3"/>
        <v>0</v>
      </c>
      <c r="Q29" s="19">
        <f t="shared" si="4"/>
        <v>0</v>
      </c>
      <c r="R29" s="19">
        <f t="shared" si="5"/>
        <v>435.59999999999997</v>
      </c>
      <c r="S29" s="19">
        <f aca="true" t="shared" si="12" ref="S29:S35">$N$92*K29/100</f>
        <v>4236.318660000001</v>
      </c>
      <c r="T29" s="19">
        <f t="shared" si="6"/>
        <v>0</v>
      </c>
      <c r="U29" s="19">
        <f t="shared" si="10"/>
        <v>0</v>
      </c>
      <c r="V29" s="41">
        <f t="shared" si="8"/>
        <v>5003.71866</v>
      </c>
    </row>
    <row r="30" spans="1:22" ht="12.75">
      <c r="A30" s="9" t="s">
        <v>31</v>
      </c>
      <c r="B30" s="10" t="s">
        <v>3</v>
      </c>
      <c r="C30" s="9"/>
      <c r="D30" s="11">
        <v>46</v>
      </c>
      <c r="E30" s="11">
        <v>0</v>
      </c>
      <c r="F30" s="11">
        <v>0</v>
      </c>
      <c r="G30" s="11">
        <v>0</v>
      </c>
      <c r="H30" s="11">
        <v>0</v>
      </c>
      <c r="I30" s="11">
        <v>54</v>
      </c>
      <c r="J30" s="11">
        <v>0</v>
      </c>
      <c r="K30" s="12">
        <v>15958.67</v>
      </c>
      <c r="L30" s="12">
        <v>0</v>
      </c>
      <c r="M30" s="19">
        <f t="shared" si="0"/>
        <v>763.14</v>
      </c>
      <c r="N30" s="19">
        <f t="shared" si="1"/>
        <v>0</v>
      </c>
      <c r="O30" s="19">
        <f t="shared" si="2"/>
        <v>0</v>
      </c>
      <c r="P30" s="19">
        <f t="shared" si="3"/>
        <v>0</v>
      </c>
      <c r="Q30" s="19">
        <f t="shared" si="4"/>
        <v>0</v>
      </c>
      <c r="R30" s="19">
        <f t="shared" si="5"/>
        <v>522.72</v>
      </c>
      <c r="S30" s="19">
        <f t="shared" si="12"/>
        <v>4305.649166</v>
      </c>
      <c r="T30" s="19">
        <f t="shared" si="6"/>
        <v>0</v>
      </c>
      <c r="U30" s="19">
        <f t="shared" si="10"/>
        <v>0</v>
      </c>
      <c r="V30" s="47">
        <f t="shared" si="8"/>
        <v>5591.509166</v>
      </c>
    </row>
    <row r="31" spans="1:22" ht="12.75">
      <c r="A31" s="9" t="s">
        <v>32</v>
      </c>
      <c r="B31" s="10" t="s">
        <v>3</v>
      </c>
      <c r="C31" s="9"/>
      <c r="D31" s="11">
        <v>45</v>
      </c>
      <c r="E31" s="11">
        <v>0</v>
      </c>
      <c r="F31" s="11">
        <v>0</v>
      </c>
      <c r="G31" s="11">
        <v>0</v>
      </c>
      <c r="H31" s="11">
        <v>0</v>
      </c>
      <c r="I31" s="11">
        <v>50</v>
      </c>
      <c r="J31" s="11">
        <v>0</v>
      </c>
      <c r="K31" s="12">
        <v>31437.52</v>
      </c>
      <c r="L31" s="12">
        <v>0</v>
      </c>
      <c r="M31" s="19">
        <f t="shared" si="0"/>
        <v>746.55</v>
      </c>
      <c r="N31" s="19">
        <f t="shared" si="1"/>
        <v>0</v>
      </c>
      <c r="O31" s="19">
        <f t="shared" si="2"/>
        <v>0</v>
      </c>
      <c r="P31" s="19">
        <f t="shared" si="3"/>
        <v>0</v>
      </c>
      <c r="Q31" s="19">
        <f t="shared" si="4"/>
        <v>0</v>
      </c>
      <c r="R31" s="19">
        <f t="shared" si="5"/>
        <v>484</v>
      </c>
      <c r="S31" s="19">
        <f t="shared" si="12"/>
        <v>8481.842896</v>
      </c>
      <c r="T31" s="19">
        <f t="shared" si="6"/>
        <v>0</v>
      </c>
      <c r="U31" s="19">
        <f t="shared" si="10"/>
        <v>0</v>
      </c>
      <c r="V31" s="41">
        <f t="shared" si="8"/>
        <v>9712.392896</v>
      </c>
    </row>
    <row r="32" spans="1:22" ht="12.75">
      <c r="A32" s="9" t="s">
        <v>33</v>
      </c>
      <c r="B32" s="10" t="s">
        <v>3</v>
      </c>
      <c r="C32" s="9"/>
      <c r="D32" s="11">
        <v>42</v>
      </c>
      <c r="E32" s="11">
        <v>0</v>
      </c>
      <c r="F32" s="11">
        <v>0</v>
      </c>
      <c r="G32" s="11">
        <v>0</v>
      </c>
      <c r="H32" s="11">
        <v>0</v>
      </c>
      <c r="I32" s="11">
        <v>45</v>
      </c>
      <c r="J32" s="11">
        <v>0</v>
      </c>
      <c r="K32" s="12">
        <v>16010.32</v>
      </c>
      <c r="L32" s="12">
        <v>0</v>
      </c>
      <c r="M32" s="19">
        <f t="shared" si="0"/>
        <v>696.78</v>
      </c>
      <c r="N32" s="19">
        <f t="shared" si="1"/>
        <v>0</v>
      </c>
      <c r="O32" s="19">
        <f t="shared" si="2"/>
        <v>0</v>
      </c>
      <c r="P32" s="19">
        <f t="shared" si="3"/>
        <v>0</v>
      </c>
      <c r="Q32" s="19">
        <f t="shared" si="4"/>
        <v>0</v>
      </c>
      <c r="R32" s="19">
        <f t="shared" si="5"/>
        <v>435.59999999999997</v>
      </c>
      <c r="S32" s="19">
        <f t="shared" si="12"/>
        <v>4319.584336</v>
      </c>
      <c r="T32" s="19">
        <f t="shared" si="6"/>
        <v>0</v>
      </c>
      <c r="U32" s="19">
        <f t="shared" si="10"/>
        <v>0</v>
      </c>
      <c r="V32" s="41">
        <f t="shared" si="8"/>
        <v>5451.964336</v>
      </c>
    </row>
    <row r="33" spans="1:22" ht="12.75">
      <c r="A33" s="9" t="s">
        <v>34</v>
      </c>
      <c r="B33" s="10" t="s">
        <v>3</v>
      </c>
      <c r="C33" s="9"/>
      <c r="D33" s="11">
        <v>62</v>
      </c>
      <c r="E33" s="11">
        <v>0</v>
      </c>
      <c r="F33" s="11">
        <v>0</v>
      </c>
      <c r="G33" s="11">
        <v>0</v>
      </c>
      <c r="H33" s="11">
        <v>0</v>
      </c>
      <c r="I33" s="11">
        <v>188</v>
      </c>
      <c r="J33" s="11">
        <v>0</v>
      </c>
      <c r="K33" s="12">
        <v>14716.74</v>
      </c>
      <c r="L33" s="12">
        <v>0</v>
      </c>
      <c r="M33" s="19">
        <f t="shared" si="0"/>
        <v>1028.58</v>
      </c>
      <c r="N33" s="19">
        <f t="shared" si="1"/>
        <v>0</v>
      </c>
      <c r="O33" s="19">
        <f t="shared" si="2"/>
        <v>0</v>
      </c>
      <c r="P33" s="19">
        <f t="shared" si="3"/>
        <v>0</v>
      </c>
      <c r="Q33" s="19">
        <f t="shared" si="4"/>
        <v>0</v>
      </c>
      <c r="R33" s="19">
        <f t="shared" si="5"/>
        <v>1819.84</v>
      </c>
      <c r="S33" s="19">
        <f t="shared" si="12"/>
        <v>3970.5764520000002</v>
      </c>
      <c r="T33" s="19">
        <f t="shared" si="6"/>
        <v>0</v>
      </c>
      <c r="U33" s="19">
        <f t="shared" si="10"/>
        <v>0</v>
      </c>
      <c r="V33" s="41">
        <f t="shared" si="8"/>
        <v>6818.996452</v>
      </c>
    </row>
    <row r="34" spans="1:22" ht="12.75">
      <c r="A34" s="9" t="s">
        <v>35</v>
      </c>
      <c r="B34" s="10" t="s">
        <v>3</v>
      </c>
      <c r="C34" s="9"/>
      <c r="D34" s="11">
        <v>53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>
        <v>0</v>
      </c>
      <c r="L34" s="12">
        <v>0</v>
      </c>
      <c r="M34" s="19">
        <f t="shared" si="0"/>
        <v>879.27</v>
      </c>
      <c r="N34" s="19">
        <f t="shared" si="1"/>
        <v>0</v>
      </c>
      <c r="O34" s="19">
        <f t="shared" si="2"/>
        <v>0</v>
      </c>
      <c r="P34" s="19">
        <f t="shared" si="3"/>
        <v>0</v>
      </c>
      <c r="Q34" s="19">
        <f t="shared" si="4"/>
        <v>0</v>
      </c>
      <c r="R34" s="19">
        <f t="shared" si="5"/>
        <v>0</v>
      </c>
      <c r="S34" s="19">
        <f t="shared" si="12"/>
        <v>0</v>
      </c>
      <c r="T34" s="19">
        <f t="shared" si="6"/>
        <v>0</v>
      </c>
      <c r="U34" s="19">
        <f t="shared" si="10"/>
        <v>0</v>
      </c>
      <c r="V34" s="41">
        <f t="shared" si="8"/>
        <v>879.27</v>
      </c>
    </row>
    <row r="35" spans="1:22" ht="12.75">
      <c r="A35" s="9" t="s">
        <v>36</v>
      </c>
      <c r="B35" s="10" t="s">
        <v>3</v>
      </c>
      <c r="C35" s="9"/>
      <c r="D35" s="11">
        <v>74</v>
      </c>
      <c r="E35" s="11">
        <v>0</v>
      </c>
      <c r="F35" s="11">
        <v>0</v>
      </c>
      <c r="G35" s="11">
        <v>0</v>
      </c>
      <c r="H35" s="11">
        <v>0</v>
      </c>
      <c r="I35" s="11">
        <v>210</v>
      </c>
      <c r="J35" s="11">
        <v>0</v>
      </c>
      <c r="K35" s="12">
        <v>26731.2</v>
      </c>
      <c r="L35" s="12">
        <v>0</v>
      </c>
      <c r="M35" s="19">
        <f t="shared" si="0"/>
        <v>1227.66</v>
      </c>
      <c r="N35" s="19">
        <f t="shared" si="1"/>
        <v>0</v>
      </c>
      <c r="O35" s="19">
        <f t="shared" si="2"/>
        <v>0</v>
      </c>
      <c r="P35" s="19">
        <f t="shared" si="3"/>
        <v>0</v>
      </c>
      <c r="Q35" s="19">
        <f t="shared" si="4"/>
        <v>0</v>
      </c>
      <c r="R35" s="19">
        <f t="shared" si="5"/>
        <v>2032.8</v>
      </c>
      <c r="S35" s="19">
        <f t="shared" si="12"/>
        <v>7212.077760000001</v>
      </c>
      <c r="T35" s="19">
        <f t="shared" si="6"/>
        <v>0</v>
      </c>
      <c r="U35" s="19">
        <f t="shared" si="10"/>
        <v>0</v>
      </c>
      <c r="V35" s="41">
        <f t="shared" si="8"/>
        <v>10472.537760000001</v>
      </c>
    </row>
    <row r="36" spans="1:22" ht="12.75">
      <c r="A36" s="24" t="s">
        <v>37</v>
      </c>
      <c r="B36" s="10" t="s">
        <v>8</v>
      </c>
      <c r="C36" s="9"/>
      <c r="D36" s="11">
        <v>405</v>
      </c>
      <c r="E36" s="11">
        <v>629</v>
      </c>
      <c r="F36" s="11">
        <v>330</v>
      </c>
      <c r="G36" s="11">
        <v>0</v>
      </c>
      <c r="H36" s="11">
        <v>0</v>
      </c>
      <c r="I36" s="11">
        <v>606</v>
      </c>
      <c r="J36" s="11">
        <v>0</v>
      </c>
      <c r="K36" s="12">
        <v>22108.01</v>
      </c>
      <c r="L36" s="12">
        <v>4314.32</v>
      </c>
      <c r="M36" s="19">
        <f t="shared" si="0"/>
        <v>6718.95</v>
      </c>
      <c r="N36" s="19">
        <f t="shared" si="1"/>
        <v>1849.26</v>
      </c>
      <c r="O36" s="19">
        <f t="shared" si="2"/>
        <v>9108</v>
      </c>
      <c r="P36" s="19">
        <f t="shared" si="3"/>
        <v>0</v>
      </c>
      <c r="Q36" s="19">
        <f t="shared" si="4"/>
        <v>0</v>
      </c>
      <c r="R36" s="19">
        <f t="shared" si="5"/>
        <v>5866.08</v>
      </c>
      <c r="S36" s="19">
        <f>N93*K36/100</f>
        <v>4344.223964999999</v>
      </c>
      <c r="T36" s="19">
        <f t="shared" si="6"/>
        <v>0</v>
      </c>
      <c r="U36" s="19">
        <f t="shared" si="10"/>
        <v>2310.3183599999998</v>
      </c>
      <c r="V36" s="41">
        <f t="shared" si="8"/>
        <v>30196.832325</v>
      </c>
    </row>
    <row r="37" spans="1:22" ht="12.75">
      <c r="A37" s="9" t="s">
        <v>38</v>
      </c>
      <c r="B37" s="10" t="s">
        <v>3</v>
      </c>
      <c r="C37" s="9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62</v>
      </c>
      <c r="J37" s="11">
        <v>0</v>
      </c>
      <c r="K37" s="12">
        <v>26126.1</v>
      </c>
      <c r="L37" s="12">
        <v>0</v>
      </c>
      <c r="M37" s="19">
        <f t="shared" si="0"/>
        <v>0</v>
      </c>
      <c r="N37" s="19">
        <f t="shared" si="1"/>
        <v>0</v>
      </c>
      <c r="O37" s="19">
        <f t="shared" si="2"/>
        <v>0</v>
      </c>
      <c r="P37" s="19">
        <f t="shared" si="3"/>
        <v>0</v>
      </c>
      <c r="Q37" s="19">
        <f t="shared" si="4"/>
        <v>0</v>
      </c>
      <c r="R37" s="19">
        <f t="shared" si="5"/>
        <v>600.16</v>
      </c>
      <c r="S37" s="19">
        <f>$N$92*K37/100</f>
        <v>7048.821779999999</v>
      </c>
      <c r="T37" s="19">
        <f t="shared" si="6"/>
        <v>0</v>
      </c>
      <c r="U37" s="19">
        <f t="shared" si="10"/>
        <v>0</v>
      </c>
      <c r="V37" s="41">
        <f t="shared" si="8"/>
        <v>7648.981779999999</v>
      </c>
    </row>
    <row r="38" spans="1:22" ht="12.75">
      <c r="A38" s="9" t="s">
        <v>39</v>
      </c>
      <c r="B38" s="10" t="s">
        <v>3</v>
      </c>
      <c r="C38" s="9"/>
      <c r="D38" s="11">
        <v>62</v>
      </c>
      <c r="E38" s="11">
        <v>0</v>
      </c>
      <c r="F38" s="11">
        <v>0</v>
      </c>
      <c r="G38" s="11">
        <v>0</v>
      </c>
      <c r="H38" s="11">
        <v>0</v>
      </c>
      <c r="I38" s="11">
        <v>67</v>
      </c>
      <c r="J38" s="11">
        <v>0</v>
      </c>
      <c r="K38" s="12">
        <v>6498</v>
      </c>
      <c r="L38" s="12">
        <v>0</v>
      </c>
      <c r="M38" s="19">
        <f t="shared" si="0"/>
        <v>1028.58</v>
      </c>
      <c r="N38" s="19">
        <f t="shared" si="1"/>
        <v>0</v>
      </c>
      <c r="O38" s="19">
        <f t="shared" si="2"/>
        <v>0</v>
      </c>
      <c r="P38" s="19">
        <f t="shared" si="3"/>
        <v>0</v>
      </c>
      <c r="Q38" s="19">
        <f t="shared" si="4"/>
        <v>0</v>
      </c>
      <c r="R38" s="19">
        <f t="shared" si="5"/>
        <v>648.56</v>
      </c>
      <c r="S38" s="19">
        <f>$N$92*K38/100</f>
        <v>1753.1604</v>
      </c>
      <c r="T38" s="19">
        <f t="shared" si="6"/>
        <v>0</v>
      </c>
      <c r="U38" s="19">
        <f t="shared" si="10"/>
        <v>0</v>
      </c>
      <c r="V38" s="41">
        <f t="shared" si="8"/>
        <v>3430.3004</v>
      </c>
    </row>
    <row r="39" spans="1:22" ht="12.75">
      <c r="A39" s="9" t="s">
        <v>40</v>
      </c>
      <c r="B39" s="10" t="s">
        <v>3</v>
      </c>
      <c r="C39" s="9"/>
      <c r="D39" s="11">
        <v>58</v>
      </c>
      <c r="E39" s="11">
        <v>403</v>
      </c>
      <c r="F39" s="11">
        <v>209</v>
      </c>
      <c r="G39" s="11">
        <v>0</v>
      </c>
      <c r="H39" s="11">
        <v>0</v>
      </c>
      <c r="I39" s="11">
        <v>142</v>
      </c>
      <c r="J39" s="11">
        <v>0</v>
      </c>
      <c r="K39" s="12">
        <v>70824.3</v>
      </c>
      <c r="L39" s="12">
        <v>0</v>
      </c>
      <c r="M39" s="19">
        <f t="shared" si="0"/>
        <v>962.22</v>
      </c>
      <c r="N39" s="19">
        <f t="shared" si="1"/>
        <v>1184.82</v>
      </c>
      <c r="O39" s="19">
        <f t="shared" si="2"/>
        <v>5768.400000000001</v>
      </c>
      <c r="P39" s="19">
        <f t="shared" si="3"/>
        <v>0</v>
      </c>
      <c r="Q39" s="19">
        <f t="shared" si="4"/>
        <v>0</v>
      </c>
      <c r="R39" s="19">
        <f t="shared" si="5"/>
        <v>1374.56</v>
      </c>
      <c r="S39" s="19">
        <f>$N$92*K39/100</f>
        <v>19108.39614</v>
      </c>
      <c r="T39" s="19">
        <f t="shared" si="6"/>
        <v>0</v>
      </c>
      <c r="U39" s="19">
        <f t="shared" si="10"/>
        <v>0</v>
      </c>
      <c r="V39" s="41">
        <f t="shared" si="8"/>
        <v>28398.39614</v>
      </c>
    </row>
    <row r="40" spans="1:22" ht="12.75">
      <c r="A40" s="9" t="s">
        <v>105</v>
      </c>
      <c r="B40" s="10" t="s">
        <v>3</v>
      </c>
      <c r="C40" s="9"/>
      <c r="D40" s="11">
        <v>67</v>
      </c>
      <c r="E40" s="11">
        <v>0</v>
      </c>
      <c r="F40" s="11"/>
      <c r="G40" s="11">
        <v>0</v>
      </c>
      <c r="H40" s="11">
        <v>0</v>
      </c>
      <c r="I40" s="11">
        <v>182</v>
      </c>
      <c r="J40" s="11">
        <v>0</v>
      </c>
      <c r="K40" s="12"/>
      <c r="L40" s="12"/>
      <c r="M40" s="19">
        <f t="shared" si="0"/>
        <v>1111.53</v>
      </c>
      <c r="N40" s="19">
        <f t="shared" si="1"/>
        <v>0</v>
      </c>
      <c r="O40" s="19">
        <v>0</v>
      </c>
      <c r="P40" s="19">
        <f t="shared" si="3"/>
        <v>0</v>
      </c>
      <c r="Q40" s="19">
        <f t="shared" si="4"/>
        <v>0</v>
      </c>
      <c r="R40" s="19">
        <f t="shared" si="5"/>
        <v>1761.76</v>
      </c>
      <c r="S40" s="19">
        <f>$N$92*K40/100</f>
        <v>0</v>
      </c>
      <c r="T40" s="19">
        <f t="shared" si="6"/>
        <v>0</v>
      </c>
      <c r="U40" s="19"/>
      <c r="V40" s="41">
        <f t="shared" si="8"/>
        <v>2873.29</v>
      </c>
    </row>
    <row r="41" spans="1:22" ht="12.75">
      <c r="A41" s="9" t="s">
        <v>41</v>
      </c>
      <c r="B41" s="10" t="s">
        <v>8</v>
      </c>
      <c r="C41" s="9"/>
      <c r="D41" s="11">
        <v>132</v>
      </c>
      <c r="E41" s="11">
        <v>573</v>
      </c>
      <c r="F41" s="11">
        <v>336</v>
      </c>
      <c r="G41" s="11">
        <v>0</v>
      </c>
      <c r="H41" s="11">
        <v>0</v>
      </c>
      <c r="I41" s="11">
        <v>337</v>
      </c>
      <c r="J41" s="11">
        <v>0</v>
      </c>
      <c r="K41" s="12">
        <v>50724.99</v>
      </c>
      <c r="L41" s="12">
        <v>0</v>
      </c>
      <c r="M41" s="19">
        <f t="shared" si="0"/>
        <v>2189.88</v>
      </c>
      <c r="N41" s="19">
        <f t="shared" si="1"/>
        <v>1684.62</v>
      </c>
      <c r="O41" s="19">
        <f t="shared" si="2"/>
        <v>9273.6</v>
      </c>
      <c r="P41" s="19">
        <f t="shared" si="3"/>
        <v>0</v>
      </c>
      <c r="Q41" s="19">
        <f t="shared" si="4"/>
        <v>0</v>
      </c>
      <c r="R41" s="19">
        <f t="shared" si="5"/>
        <v>3262.16</v>
      </c>
      <c r="S41" s="19">
        <f>N93*K41/100</f>
        <v>9967.460534999998</v>
      </c>
      <c r="T41" s="19">
        <f t="shared" si="6"/>
        <v>0</v>
      </c>
      <c r="U41" s="19">
        <f t="shared" si="10"/>
        <v>0</v>
      </c>
      <c r="V41" s="41">
        <f t="shared" si="8"/>
        <v>26377.720535</v>
      </c>
    </row>
    <row r="42" spans="1:22" ht="12.75">
      <c r="A42" s="9" t="s">
        <v>42</v>
      </c>
      <c r="B42" s="10" t="s">
        <v>3</v>
      </c>
      <c r="C42" s="9"/>
      <c r="D42" s="11">
        <v>122</v>
      </c>
      <c r="E42" s="11">
        <v>299</v>
      </c>
      <c r="F42" s="11">
        <v>184</v>
      </c>
      <c r="G42" s="11">
        <v>0</v>
      </c>
      <c r="H42" s="11">
        <v>0</v>
      </c>
      <c r="I42" s="11">
        <v>221</v>
      </c>
      <c r="J42" s="11">
        <v>0</v>
      </c>
      <c r="K42" s="12">
        <v>21422</v>
      </c>
      <c r="L42" s="12">
        <v>0</v>
      </c>
      <c r="M42" s="19">
        <f t="shared" si="0"/>
        <v>2023.98</v>
      </c>
      <c r="N42" s="19">
        <f t="shared" si="1"/>
        <v>879.06</v>
      </c>
      <c r="O42" s="19">
        <f t="shared" si="2"/>
        <v>5078.400000000001</v>
      </c>
      <c r="P42" s="19">
        <f t="shared" si="3"/>
        <v>0</v>
      </c>
      <c r="Q42" s="19">
        <f t="shared" si="4"/>
        <v>0</v>
      </c>
      <c r="R42" s="19">
        <f t="shared" si="5"/>
        <v>2139.2799999999997</v>
      </c>
      <c r="S42" s="19">
        <f aca="true" t="shared" si="13" ref="S42:S47">$N$92*K42/100</f>
        <v>5779.655600000001</v>
      </c>
      <c r="T42" s="19">
        <f t="shared" si="6"/>
        <v>0</v>
      </c>
      <c r="U42" s="19">
        <f t="shared" si="10"/>
        <v>0</v>
      </c>
      <c r="V42" s="41">
        <f t="shared" si="8"/>
        <v>15900.375600000003</v>
      </c>
    </row>
    <row r="43" spans="1:22" ht="12.75">
      <c r="A43" s="9" t="s">
        <v>43</v>
      </c>
      <c r="B43" s="10" t="s">
        <v>3</v>
      </c>
      <c r="C43" s="9"/>
      <c r="D43" s="11">
        <v>24</v>
      </c>
      <c r="E43" s="11">
        <v>662</v>
      </c>
      <c r="F43" s="11">
        <v>360</v>
      </c>
      <c r="G43" s="11">
        <v>0</v>
      </c>
      <c r="H43" s="11">
        <v>0</v>
      </c>
      <c r="I43" s="11">
        <v>219</v>
      </c>
      <c r="J43" s="11">
        <v>0</v>
      </c>
      <c r="K43" s="12">
        <v>32438.5</v>
      </c>
      <c r="L43" s="12">
        <v>0</v>
      </c>
      <c r="M43" s="19">
        <f t="shared" si="0"/>
        <v>398.15999999999997</v>
      </c>
      <c r="N43" s="19">
        <f t="shared" si="1"/>
        <v>1946.28</v>
      </c>
      <c r="O43" s="19">
        <f t="shared" si="2"/>
        <v>9936</v>
      </c>
      <c r="P43" s="19">
        <f t="shared" si="3"/>
        <v>0</v>
      </c>
      <c r="Q43" s="19">
        <f t="shared" si="4"/>
        <v>0</v>
      </c>
      <c r="R43" s="19">
        <f t="shared" si="5"/>
        <v>2119.92</v>
      </c>
      <c r="S43" s="19">
        <f t="shared" si="13"/>
        <v>8751.907299999999</v>
      </c>
      <c r="T43" s="19">
        <f t="shared" si="6"/>
        <v>0</v>
      </c>
      <c r="U43" s="19">
        <f t="shared" si="10"/>
        <v>0</v>
      </c>
      <c r="V43" s="41">
        <f t="shared" si="8"/>
        <v>23152.2673</v>
      </c>
    </row>
    <row r="44" spans="1:22" ht="12.75">
      <c r="A44" s="9" t="s">
        <v>107</v>
      </c>
      <c r="B44" s="10" t="s">
        <v>3</v>
      </c>
      <c r="C44" s="9"/>
      <c r="D44" s="11">
        <v>25</v>
      </c>
      <c r="E44" s="11">
        <v>0</v>
      </c>
      <c r="F44" s="11">
        <v>0</v>
      </c>
      <c r="G44" s="11">
        <v>0</v>
      </c>
      <c r="H44" s="11">
        <v>0</v>
      </c>
      <c r="I44" s="11">
        <v>36</v>
      </c>
      <c r="J44" s="11">
        <v>0</v>
      </c>
      <c r="K44" s="12"/>
      <c r="L44" s="12"/>
      <c r="M44" s="19">
        <f t="shared" si="0"/>
        <v>414.75</v>
      </c>
      <c r="N44" s="19">
        <f t="shared" si="1"/>
        <v>0</v>
      </c>
      <c r="O44" s="19">
        <f t="shared" si="2"/>
        <v>0</v>
      </c>
      <c r="P44" s="19">
        <f t="shared" si="3"/>
        <v>0</v>
      </c>
      <c r="Q44" s="19">
        <f t="shared" si="4"/>
        <v>0</v>
      </c>
      <c r="R44" s="19">
        <f t="shared" si="5"/>
        <v>348.48</v>
      </c>
      <c r="S44" s="19">
        <f t="shared" si="13"/>
        <v>0</v>
      </c>
      <c r="T44" s="19">
        <f t="shared" si="6"/>
        <v>0</v>
      </c>
      <c r="U44" s="19"/>
      <c r="V44" s="41">
        <f t="shared" si="8"/>
        <v>763.23</v>
      </c>
    </row>
    <row r="45" spans="1:22" ht="12.75">
      <c r="A45" s="9" t="s">
        <v>44</v>
      </c>
      <c r="B45" s="10" t="s">
        <v>3</v>
      </c>
      <c r="C45" s="9"/>
      <c r="D45" s="11">
        <v>33</v>
      </c>
      <c r="E45" s="11">
        <v>0</v>
      </c>
      <c r="F45" s="11">
        <v>0</v>
      </c>
      <c r="G45" s="11">
        <v>0</v>
      </c>
      <c r="H45" s="11">
        <v>0</v>
      </c>
      <c r="I45" s="11">
        <v>197</v>
      </c>
      <c r="J45" s="11">
        <v>0</v>
      </c>
      <c r="K45" s="12">
        <v>25601</v>
      </c>
      <c r="L45" s="12">
        <v>0</v>
      </c>
      <c r="M45" s="19">
        <f t="shared" si="0"/>
        <v>547.47</v>
      </c>
      <c r="N45" s="19">
        <f t="shared" si="1"/>
        <v>0</v>
      </c>
      <c r="O45" s="19">
        <f t="shared" si="2"/>
        <v>0</v>
      </c>
      <c r="P45" s="19">
        <f t="shared" si="3"/>
        <v>0</v>
      </c>
      <c r="Q45" s="19">
        <f t="shared" si="4"/>
        <v>0</v>
      </c>
      <c r="R45" s="19">
        <f t="shared" si="5"/>
        <v>1906.96</v>
      </c>
      <c r="S45" s="19">
        <f t="shared" si="13"/>
        <v>6907.1498</v>
      </c>
      <c r="T45" s="19">
        <f t="shared" si="6"/>
        <v>0</v>
      </c>
      <c r="U45" s="19">
        <f t="shared" si="10"/>
        <v>0</v>
      </c>
      <c r="V45" s="41">
        <f t="shared" si="8"/>
        <v>9361.5798</v>
      </c>
    </row>
    <row r="46" spans="1:22" ht="12.75">
      <c r="A46" s="24" t="s">
        <v>99</v>
      </c>
      <c r="B46" s="25" t="s">
        <v>3</v>
      </c>
      <c r="C46" s="24"/>
      <c r="D46" s="26">
        <v>36</v>
      </c>
      <c r="E46" s="26">
        <v>0</v>
      </c>
      <c r="F46" s="26">
        <v>0</v>
      </c>
      <c r="G46" s="26">
        <v>0</v>
      </c>
      <c r="H46" s="26">
        <v>0</v>
      </c>
      <c r="I46" s="26">
        <v>50</v>
      </c>
      <c r="J46" s="26">
        <v>0</v>
      </c>
      <c r="K46" s="27">
        <v>10174.5</v>
      </c>
      <c r="L46" s="27">
        <v>1500</v>
      </c>
      <c r="M46" s="28">
        <f t="shared" si="0"/>
        <v>597.24</v>
      </c>
      <c r="N46" s="28">
        <f t="shared" si="1"/>
        <v>0</v>
      </c>
      <c r="O46" s="28">
        <f t="shared" si="2"/>
        <v>0</v>
      </c>
      <c r="P46" s="28">
        <f t="shared" si="3"/>
        <v>0</v>
      </c>
      <c r="Q46" s="28">
        <f t="shared" si="4"/>
        <v>0</v>
      </c>
      <c r="R46" s="28">
        <f t="shared" si="5"/>
        <v>484</v>
      </c>
      <c r="S46" s="28">
        <f t="shared" si="13"/>
        <v>2745.0801</v>
      </c>
      <c r="T46" s="28">
        <f t="shared" si="6"/>
        <v>0</v>
      </c>
      <c r="U46" s="28">
        <f t="shared" si="10"/>
        <v>803.25</v>
      </c>
      <c r="V46" s="41">
        <f t="shared" si="8"/>
        <v>4629.5701</v>
      </c>
    </row>
    <row r="47" spans="1:22" ht="12.75">
      <c r="A47" s="9" t="s">
        <v>45</v>
      </c>
      <c r="B47" s="10" t="s">
        <v>3</v>
      </c>
      <c r="C47" s="9"/>
      <c r="D47" s="11">
        <v>37</v>
      </c>
      <c r="E47" s="11">
        <v>79</v>
      </c>
      <c r="F47" s="11">
        <v>0</v>
      </c>
      <c r="G47" s="11">
        <v>0</v>
      </c>
      <c r="H47" s="11">
        <v>0</v>
      </c>
      <c r="I47" s="11">
        <v>40</v>
      </c>
      <c r="J47" s="11">
        <v>0</v>
      </c>
      <c r="K47" s="12">
        <v>9883.55</v>
      </c>
      <c r="L47" s="12">
        <v>0</v>
      </c>
      <c r="M47" s="19">
        <f t="shared" si="0"/>
        <v>613.83</v>
      </c>
      <c r="N47" s="19">
        <f t="shared" si="1"/>
        <v>232.26</v>
      </c>
      <c r="O47" s="19">
        <f t="shared" si="2"/>
        <v>0</v>
      </c>
      <c r="P47" s="19">
        <f t="shared" si="3"/>
        <v>0</v>
      </c>
      <c r="Q47" s="19">
        <f t="shared" si="4"/>
        <v>0</v>
      </c>
      <c r="R47" s="19">
        <f t="shared" si="5"/>
        <v>387.2</v>
      </c>
      <c r="S47" s="19">
        <f t="shared" si="13"/>
        <v>2666.58179</v>
      </c>
      <c r="T47" s="19">
        <f t="shared" si="6"/>
        <v>0</v>
      </c>
      <c r="U47" s="19">
        <f t="shared" si="10"/>
        <v>0</v>
      </c>
      <c r="V47" s="41">
        <f t="shared" si="8"/>
        <v>3899.87179</v>
      </c>
    </row>
    <row r="48" spans="1:22" ht="12.75">
      <c r="A48" s="9" t="s">
        <v>46</v>
      </c>
      <c r="B48" s="10" t="s">
        <v>3</v>
      </c>
      <c r="C48" s="9" t="s">
        <v>6</v>
      </c>
      <c r="D48" s="11">
        <v>41</v>
      </c>
      <c r="E48" s="11">
        <v>0</v>
      </c>
      <c r="F48" s="11">
        <v>0</v>
      </c>
      <c r="G48" s="11">
        <v>0</v>
      </c>
      <c r="H48" s="11">
        <v>0</v>
      </c>
      <c r="I48" s="11">
        <v>73</v>
      </c>
      <c r="J48" s="11">
        <v>0</v>
      </c>
      <c r="K48" s="12">
        <v>14962.43</v>
      </c>
      <c r="L48" s="12">
        <v>0</v>
      </c>
      <c r="M48" s="19">
        <f t="shared" si="0"/>
        <v>680.1899999999999</v>
      </c>
      <c r="N48" s="19">
        <f t="shared" si="1"/>
        <v>0</v>
      </c>
      <c r="O48" s="19">
        <f t="shared" si="2"/>
        <v>0</v>
      </c>
      <c r="P48" s="19">
        <f t="shared" si="3"/>
        <v>0</v>
      </c>
      <c r="Q48" s="19">
        <f t="shared" si="4"/>
        <v>0</v>
      </c>
      <c r="R48" s="19">
        <f t="shared" si="5"/>
        <v>706.64</v>
      </c>
      <c r="S48" s="19">
        <f>N95*K48/100</f>
        <v>4440.5499754</v>
      </c>
      <c r="T48" s="19">
        <f t="shared" si="6"/>
        <v>0</v>
      </c>
      <c r="U48" s="19">
        <f t="shared" si="10"/>
        <v>0</v>
      </c>
      <c r="V48" s="41">
        <f t="shared" si="8"/>
        <v>5827.3799754</v>
      </c>
    </row>
    <row r="49" spans="1:22" ht="12.75">
      <c r="A49" s="9" t="s">
        <v>47</v>
      </c>
      <c r="B49" s="10" t="s">
        <v>3</v>
      </c>
      <c r="C49" s="9"/>
      <c r="D49" s="11">
        <v>55</v>
      </c>
      <c r="E49" s="11">
        <v>0</v>
      </c>
      <c r="F49" s="11">
        <v>0</v>
      </c>
      <c r="G49" s="11">
        <v>0</v>
      </c>
      <c r="H49" s="11">
        <v>0</v>
      </c>
      <c r="I49" s="11">
        <v>141</v>
      </c>
      <c r="J49" s="11">
        <v>0</v>
      </c>
      <c r="K49" s="12">
        <v>17272.25</v>
      </c>
      <c r="L49" s="12">
        <v>0</v>
      </c>
      <c r="M49" s="19">
        <f t="shared" si="0"/>
        <v>912.45</v>
      </c>
      <c r="N49" s="19">
        <f t="shared" si="1"/>
        <v>0</v>
      </c>
      <c r="O49" s="19">
        <f t="shared" si="2"/>
        <v>0</v>
      </c>
      <c r="P49" s="19">
        <f t="shared" si="3"/>
        <v>0</v>
      </c>
      <c r="Q49" s="19">
        <f t="shared" si="4"/>
        <v>0</v>
      </c>
      <c r="R49" s="19">
        <f t="shared" si="5"/>
        <v>1364.8799999999999</v>
      </c>
      <c r="S49" s="19">
        <f>$N$92*K49/100</f>
        <v>4660.0530499999995</v>
      </c>
      <c r="T49" s="19">
        <f t="shared" si="6"/>
        <v>0</v>
      </c>
      <c r="U49" s="19">
        <f t="shared" si="10"/>
        <v>0</v>
      </c>
      <c r="V49" s="41">
        <f t="shared" si="8"/>
        <v>6937.3830499999995</v>
      </c>
    </row>
    <row r="50" spans="1:22" ht="12.75">
      <c r="A50" s="9" t="s">
        <v>48</v>
      </c>
      <c r="B50" s="10" t="s">
        <v>3</v>
      </c>
      <c r="C50" s="9"/>
      <c r="D50" s="11">
        <v>29</v>
      </c>
      <c r="E50" s="11">
        <v>0</v>
      </c>
      <c r="F50" s="11">
        <v>0</v>
      </c>
      <c r="G50" s="11">
        <v>0</v>
      </c>
      <c r="H50" s="11">
        <v>0</v>
      </c>
      <c r="I50" s="11">
        <v>34</v>
      </c>
      <c r="J50" s="11">
        <v>0</v>
      </c>
      <c r="K50" s="12">
        <v>5803</v>
      </c>
      <c r="L50" s="12">
        <v>0</v>
      </c>
      <c r="M50" s="19">
        <f t="shared" si="0"/>
        <v>481.11</v>
      </c>
      <c r="N50" s="19">
        <f t="shared" si="1"/>
        <v>0</v>
      </c>
      <c r="O50" s="19">
        <f t="shared" si="2"/>
        <v>0</v>
      </c>
      <c r="P50" s="19">
        <f t="shared" si="3"/>
        <v>0</v>
      </c>
      <c r="Q50" s="19">
        <f t="shared" si="4"/>
        <v>0</v>
      </c>
      <c r="R50" s="19">
        <f t="shared" si="5"/>
        <v>329.12</v>
      </c>
      <c r="S50" s="19">
        <f>$N$92*K50/100</f>
        <v>1565.6494</v>
      </c>
      <c r="T50" s="19">
        <f t="shared" si="6"/>
        <v>0</v>
      </c>
      <c r="U50" s="19">
        <f t="shared" si="10"/>
        <v>0</v>
      </c>
      <c r="V50" s="41">
        <f t="shared" si="8"/>
        <v>2375.8794</v>
      </c>
    </row>
    <row r="51" spans="1:22" ht="12.75">
      <c r="A51" s="9" t="s">
        <v>49</v>
      </c>
      <c r="B51" s="10" t="s">
        <v>3</v>
      </c>
      <c r="C51" s="9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53</v>
      </c>
      <c r="J51" s="11">
        <v>0</v>
      </c>
      <c r="K51" s="12">
        <v>9402.7</v>
      </c>
      <c r="L51" s="12">
        <v>0</v>
      </c>
      <c r="M51" s="19">
        <f t="shared" si="0"/>
        <v>0</v>
      </c>
      <c r="N51" s="19">
        <f t="shared" si="1"/>
        <v>0</v>
      </c>
      <c r="O51" s="19">
        <f t="shared" si="2"/>
        <v>0</v>
      </c>
      <c r="P51" s="19">
        <f t="shared" si="3"/>
        <v>0</v>
      </c>
      <c r="Q51" s="19">
        <f t="shared" si="4"/>
        <v>0</v>
      </c>
      <c r="R51" s="19">
        <f t="shared" si="5"/>
        <v>513.04</v>
      </c>
      <c r="S51" s="19">
        <f>$N$92*K51/100</f>
        <v>2536.84846</v>
      </c>
      <c r="T51" s="19">
        <f t="shared" si="6"/>
        <v>0</v>
      </c>
      <c r="U51" s="19">
        <f t="shared" si="10"/>
        <v>0</v>
      </c>
      <c r="V51" s="41">
        <f t="shared" si="8"/>
        <v>3049.88846</v>
      </c>
    </row>
    <row r="52" spans="1:22" ht="12.75">
      <c r="A52" s="9" t="s">
        <v>50</v>
      </c>
      <c r="B52" s="10" t="s">
        <v>3</v>
      </c>
      <c r="C52" s="9"/>
      <c r="D52" s="11">
        <v>53</v>
      </c>
      <c r="E52" s="11">
        <v>481</v>
      </c>
      <c r="F52" s="11">
        <v>312</v>
      </c>
      <c r="G52" s="11">
        <v>0</v>
      </c>
      <c r="H52" s="11">
        <v>0</v>
      </c>
      <c r="I52" s="11">
        <v>140</v>
      </c>
      <c r="J52" s="11">
        <v>0</v>
      </c>
      <c r="K52" s="12">
        <v>12341.58</v>
      </c>
      <c r="L52" s="12">
        <v>0</v>
      </c>
      <c r="M52" s="19">
        <f t="shared" si="0"/>
        <v>879.27</v>
      </c>
      <c r="N52" s="19">
        <f t="shared" si="1"/>
        <v>1414.1399999999999</v>
      </c>
      <c r="O52" s="19">
        <f t="shared" si="2"/>
        <v>8611.2</v>
      </c>
      <c r="P52" s="19">
        <f t="shared" si="3"/>
        <v>0</v>
      </c>
      <c r="Q52" s="19">
        <f t="shared" si="4"/>
        <v>0</v>
      </c>
      <c r="R52" s="19">
        <f t="shared" si="5"/>
        <v>1355.2</v>
      </c>
      <c r="S52" s="19">
        <f>$N$92*K52/100</f>
        <v>3329.758284</v>
      </c>
      <c r="T52" s="19">
        <f t="shared" si="6"/>
        <v>0</v>
      </c>
      <c r="U52" s="19">
        <f t="shared" si="10"/>
        <v>0</v>
      </c>
      <c r="V52" s="41">
        <f t="shared" si="8"/>
        <v>15589.568284</v>
      </c>
    </row>
    <row r="53" spans="1:22" ht="12.75">
      <c r="A53" s="9" t="s">
        <v>51</v>
      </c>
      <c r="B53" s="10" t="s">
        <v>3</v>
      </c>
      <c r="C53" s="9" t="s">
        <v>6</v>
      </c>
      <c r="D53" s="11">
        <v>28</v>
      </c>
      <c r="E53" s="11">
        <v>0</v>
      </c>
      <c r="F53" s="11">
        <v>0</v>
      </c>
      <c r="G53" s="11">
        <v>0</v>
      </c>
      <c r="H53" s="11">
        <v>0</v>
      </c>
      <c r="I53" s="11">
        <v>27</v>
      </c>
      <c r="J53" s="11">
        <v>0</v>
      </c>
      <c r="K53" s="12">
        <v>32927.02</v>
      </c>
      <c r="L53" s="12">
        <v>0</v>
      </c>
      <c r="M53" s="19">
        <f t="shared" si="0"/>
        <v>464.52</v>
      </c>
      <c r="N53" s="19">
        <f t="shared" si="1"/>
        <v>0</v>
      </c>
      <c r="O53" s="19">
        <f t="shared" si="2"/>
        <v>0</v>
      </c>
      <c r="P53" s="19">
        <f t="shared" si="3"/>
        <v>0</v>
      </c>
      <c r="Q53" s="19">
        <f t="shared" si="4"/>
        <v>0</v>
      </c>
      <c r="R53" s="19">
        <f t="shared" si="5"/>
        <v>261.36</v>
      </c>
      <c r="S53" s="19">
        <f>N95*K53/100</f>
        <v>9772.0809956</v>
      </c>
      <c r="T53" s="19">
        <f t="shared" si="6"/>
        <v>0</v>
      </c>
      <c r="U53" s="19">
        <f t="shared" si="10"/>
        <v>0</v>
      </c>
      <c r="V53" s="41">
        <f t="shared" si="8"/>
        <v>10497.960995599999</v>
      </c>
    </row>
    <row r="54" spans="1:22" ht="12.75">
      <c r="A54" s="9" t="s">
        <v>52</v>
      </c>
      <c r="B54" s="10" t="s">
        <v>3</v>
      </c>
      <c r="C54" s="9"/>
      <c r="D54" s="11">
        <v>37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2">
        <v>0</v>
      </c>
      <c r="L54" s="12">
        <v>0</v>
      </c>
      <c r="M54" s="19">
        <f t="shared" si="0"/>
        <v>613.83</v>
      </c>
      <c r="N54" s="19">
        <f t="shared" si="1"/>
        <v>0</v>
      </c>
      <c r="O54" s="19">
        <f t="shared" si="2"/>
        <v>0</v>
      </c>
      <c r="P54" s="19">
        <f t="shared" si="3"/>
        <v>0</v>
      </c>
      <c r="Q54" s="19">
        <f t="shared" si="4"/>
        <v>0</v>
      </c>
      <c r="R54" s="19">
        <f t="shared" si="5"/>
        <v>0</v>
      </c>
      <c r="S54" s="19">
        <f>N92*K54/100</f>
        <v>0</v>
      </c>
      <c r="T54" s="19">
        <f t="shared" si="6"/>
        <v>0</v>
      </c>
      <c r="U54" s="19">
        <f t="shared" si="10"/>
        <v>0</v>
      </c>
      <c r="V54" s="41">
        <f t="shared" si="8"/>
        <v>613.83</v>
      </c>
    </row>
    <row r="55" spans="1:22" ht="12.75">
      <c r="A55" s="24" t="s">
        <v>53</v>
      </c>
      <c r="B55" s="10" t="s">
        <v>18</v>
      </c>
      <c r="C55" s="9"/>
      <c r="D55" s="11">
        <v>2561</v>
      </c>
      <c r="E55" s="11">
        <v>4878</v>
      </c>
      <c r="F55" s="11">
        <v>3171</v>
      </c>
      <c r="G55" s="11">
        <v>7236</v>
      </c>
      <c r="H55" s="11">
        <v>1472</v>
      </c>
      <c r="I55" s="11">
        <v>3700</v>
      </c>
      <c r="J55" s="11">
        <v>6</v>
      </c>
      <c r="K55" s="12">
        <v>208774</v>
      </c>
      <c r="L55" s="12">
        <v>24300</v>
      </c>
      <c r="M55" s="19">
        <f t="shared" si="0"/>
        <v>42486.99</v>
      </c>
      <c r="N55" s="19">
        <f t="shared" si="1"/>
        <v>14341.32</v>
      </c>
      <c r="O55" s="19">
        <f t="shared" si="2"/>
        <v>87519.6</v>
      </c>
      <c r="P55" s="19">
        <f t="shared" si="3"/>
        <v>70912.8</v>
      </c>
      <c r="Q55" s="19">
        <f t="shared" si="4"/>
        <v>31559.68</v>
      </c>
      <c r="R55" s="19">
        <f t="shared" si="5"/>
        <v>35816</v>
      </c>
      <c r="S55" s="19">
        <f>N94*K55/100</f>
        <v>15031.728000000001</v>
      </c>
      <c r="T55" s="19">
        <f t="shared" si="6"/>
        <v>2394.2400000000002</v>
      </c>
      <c r="U55" s="19">
        <f t="shared" si="10"/>
        <v>13012.65</v>
      </c>
      <c r="V55" s="47">
        <f t="shared" si="8"/>
        <v>313075.00800000003</v>
      </c>
    </row>
    <row r="56" spans="1:22" ht="12.75">
      <c r="A56" s="9" t="s">
        <v>54</v>
      </c>
      <c r="B56" s="10" t="s">
        <v>8</v>
      </c>
      <c r="C56" s="9"/>
      <c r="D56" s="11">
        <v>367</v>
      </c>
      <c r="E56" s="11">
        <v>695</v>
      </c>
      <c r="F56" s="11">
        <v>414</v>
      </c>
      <c r="G56" s="11">
        <v>0</v>
      </c>
      <c r="H56" s="11">
        <v>0</v>
      </c>
      <c r="I56" s="11">
        <v>848</v>
      </c>
      <c r="J56" s="11">
        <v>0</v>
      </c>
      <c r="K56" s="12">
        <v>132872.69</v>
      </c>
      <c r="L56" s="12">
        <v>6047.63</v>
      </c>
      <c r="M56" s="19">
        <f t="shared" si="0"/>
        <v>6088.53</v>
      </c>
      <c r="N56" s="19">
        <f t="shared" si="1"/>
        <v>2043.3</v>
      </c>
      <c r="O56" s="19">
        <f t="shared" si="2"/>
        <v>11426.400000000001</v>
      </c>
      <c r="P56" s="19">
        <f t="shared" si="3"/>
        <v>0</v>
      </c>
      <c r="Q56" s="19">
        <f t="shared" si="4"/>
        <v>0</v>
      </c>
      <c r="R56" s="19">
        <f t="shared" si="5"/>
        <v>8208.64</v>
      </c>
      <c r="S56" s="19">
        <f>N93*K56/100</f>
        <v>26109.483585</v>
      </c>
      <c r="T56" s="19">
        <f t="shared" si="6"/>
        <v>0</v>
      </c>
      <c r="U56" s="19">
        <f t="shared" si="10"/>
        <v>3238.5058649999996</v>
      </c>
      <c r="V56" s="41">
        <f t="shared" si="8"/>
        <v>57114.85945</v>
      </c>
    </row>
    <row r="57" spans="1:22" ht="12.75">
      <c r="A57" s="9" t="s">
        <v>55</v>
      </c>
      <c r="B57" s="10" t="s">
        <v>3</v>
      </c>
      <c r="C57" s="9"/>
      <c r="D57" s="11">
        <v>47</v>
      </c>
      <c r="E57" s="11">
        <v>0</v>
      </c>
      <c r="F57" s="11">
        <v>0</v>
      </c>
      <c r="G57" s="11">
        <v>0</v>
      </c>
      <c r="H57" s="11">
        <v>0</v>
      </c>
      <c r="I57" s="11">
        <v>60</v>
      </c>
      <c r="J57" s="11">
        <v>0</v>
      </c>
      <c r="K57" s="12">
        <v>23470</v>
      </c>
      <c r="L57" s="12">
        <v>0</v>
      </c>
      <c r="M57" s="19">
        <f t="shared" si="0"/>
        <v>779.73</v>
      </c>
      <c r="N57" s="19">
        <f t="shared" si="1"/>
        <v>0</v>
      </c>
      <c r="O57" s="19">
        <f t="shared" si="2"/>
        <v>0</v>
      </c>
      <c r="P57" s="19">
        <f t="shared" si="3"/>
        <v>0</v>
      </c>
      <c r="Q57" s="19">
        <f t="shared" si="4"/>
        <v>0</v>
      </c>
      <c r="R57" s="19">
        <f t="shared" si="5"/>
        <v>580.8</v>
      </c>
      <c r="S57" s="19">
        <f>N92*K57/100</f>
        <v>6332.206</v>
      </c>
      <c r="T57" s="19">
        <f t="shared" si="6"/>
        <v>0</v>
      </c>
      <c r="U57" s="19">
        <f t="shared" si="10"/>
        <v>0</v>
      </c>
      <c r="V57" s="41">
        <f t="shared" si="8"/>
        <v>7692.736</v>
      </c>
    </row>
    <row r="58" spans="1:22" ht="12.75">
      <c r="A58" s="9" t="s">
        <v>56</v>
      </c>
      <c r="B58" s="10" t="s">
        <v>3</v>
      </c>
      <c r="C58" s="9"/>
      <c r="D58" s="11">
        <v>41</v>
      </c>
      <c r="E58" s="11">
        <v>236</v>
      </c>
      <c r="F58" s="11">
        <v>136</v>
      </c>
      <c r="G58" s="11">
        <v>0</v>
      </c>
      <c r="H58" s="11">
        <v>0</v>
      </c>
      <c r="I58" s="11">
        <v>0</v>
      </c>
      <c r="J58" s="11">
        <v>0</v>
      </c>
      <c r="K58" s="12">
        <v>38840</v>
      </c>
      <c r="L58" s="12">
        <v>0</v>
      </c>
      <c r="M58" s="19">
        <f t="shared" si="0"/>
        <v>680.1899999999999</v>
      </c>
      <c r="N58" s="19">
        <f t="shared" si="1"/>
        <v>693.84</v>
      </c>
      <c r="O58" s="19">
        <f t="shared" si="2"/>
        <v>3753.6000000000004</v>
      </c>
      <c r="P58" s="19">
        <f t="shared" si="3"/>
        <v>0</v>
      </c>
      <c r="Q58" s="19">
        <f t="shared" si="4"/>
        <v>0</v>
      </c>
      <c r="R58" s="19">
        <f t="shared" si="5"/>
        <v>0</v>
      </c>
      <c r="S58" s="19">
        <f>$N$92*K58/100</f>
        <v>10479.032000000001</v>
      </c>
      <c r="T58" s="19">
        <f t="shared" si="6"/>
        <v>0</v>
      </c>
      <c r="U58" s="19">
        <f t="shared" si="10"/>
        <v>0</v>
      </c>
      <c r="V58" s="41">
        <f t="shared" si="8"/>
        <v>15606.662</v>
      </c>
    </row>
    <row r="59" spans="1:22" ht="12.75">
      <c r="A59" s="9" t="s">
        <v>57</v>
      </c>
      <c r="B59" s="10" t="s">
        <v>3</v>
      </c>
      <c r="C59" s="9"/>
      <c r="D59" s="11">
        <v>66</v>
      </c>
      <c r="E59" s="11">
        <v>0</v>
      </c>
      <c r="F59" s="11">
        <v>0</v>
      </c>
      <c r="G59" s="11">
        <v>0</v>
      </c>
      <c r="H59" s="11">
        <v>0</v>
      </c>
      <c r="I59" s="11">
        <v>78</v>
      </c>
      <c r="J59" s="11">
        <v>0</v>
      </c>
      <c r="K59" s="12">
        <v>15022.05</v>
      </c>
      <c r="L59" s="12">
        <v>0</v>
      </c>
      <c r="M59" s="19">
        <f t="shared" si="0"/>
        <v>1094.94</v>
      </c>
      <c r="N59" s="19">
        <f t="shared" si="1"/>
        <v>0</v>
      </c>
      <c r="O59" s="19">
        <f t="shared" si="2"/>
        <v>0</v>
      </c>
      <c r="P59" s="19">
        <f t="shared" si="3"/>
        <v>0</v>
      </c>
      <c r="Q59" s="19">
        <f t="shared" si="4"/>
        <v>0</v>
      </c>
      <c r="R59" s="19">
        <f t="shared" si="5"/>
        <v>755.04</v>
      </c>
      <c r="S59" s="19">
        <f aca="true" t="shared" si="14" ref="S59:S77">$N$92*K59/100</f>
        <v>4052.94909</v>
      </c>
      <c r="T59" s="19">
        <f t="shared" si="6"/>
        <v>0</v>
      </c>
      <c r="U59" s="19">
        <f t="shared" si="10"/>
        <v>0</v>
      </c>
      <c r="V59" s="41">
        <f t="shared" si="8"/>
        <v>5902.92909</v>
      </c>
    </row>
    <row r="60" spans="1:22" ht="12.75">
      <c r="A60" s="9" t="s">
        <v>58</v>
      </c>
      <c r="B60" s="10" t="s">
        <v>3</v>
      </c>
      <c r="C60" s="9"/>
      <c r="D60" s="11">
        <v>30</v>
      </c>
      <c r="E60" s="11">
        <v>0</v>
      </c>
      <c r="F60" s="11">
        <v>0</v>
      </c>
      <c r="G60" s="11">
        <v>0</v>
      </c>
      <c r="H60" s="11">
        <v>0</v>
      </c>
      <c r="I60" s="11">
        <v>51</v>
      </c>
      <c r="J60" s="11">
        <v>0</v>
      </c>
      <c r="K60" s="12">
        <v>11864.46</v>
      </c>
      <c r="L60" s="12">
        <v>0</v>
      </c>
      <c r="M60" s="19">
        <f t="shared" si="0"/>
        <v>497.7</v>
      </c>
      <c r="N60" s="19">
        <f t="shared" si="1"/>
        <v>0</v>
      </c>
      <c r="O60" s="19">
        <f t="shared" si="2"/>
        <v>0</v>
      </c>
      <c r="P60" s="19">
        <f t="shared" si="3"/>
        <v>0</v>
      </c>
      <c r="Q60" s="19">
        <f t="shared" si="4"/>
        <v>0</v>
      </c>
      <c r="R60" s="19">
        <f t="shared" si="5"/>
        <v>493.68</v>
      </c>
      <c r="S60" s="19">
        <f t="shared" si="14"/>
        <v>3201.0313079999996</v>
      </c>
      <c r="T60" s="19">
        <f t="shared" si="6"/>
        <v>0</v>
      </c>
      <c r="U60" s="19">
        <f t="shared" si="10"/>
        <v>0</v>
      </c>
      <c r="V60" s="41">
        <f t="shared" si="8"/>
        <v>4192.411308</v>
      </c>
    </row>
    <row r="61" spans="1:22" ht="12.75">
      <c r="A61" s="9" t="s">
        <v>59</v>
      </c>
      <c r="B61" s="10" t="s">
        <v>3</v>
      </c>
      <c r="C61" s="9"/>
      <c r="D61" s="11">
        <v>25</v>
      </c>
      <c r="E61" s="11">
        <v>0</v>
      </c>
      <c r="F61" s="11">
        <v>0</v>
      </c>
      <c r="G61" s="11">
        <v>0</v>
      </c>
      <c r="H61" s="11">
        <v>0</v>
      </c>
      <c r="I61" s="11">
        <v>50</v>
      </c>
      <c r="J61" s="11">
        <v>0</v>
      </c>
      <c r="K61" s="12">
        <v>13161.83</v>
      </c>
      <c r="L61" s="12">
        <v>0</v>
      </c>
      <c r="M61" s="19">
        <f t="shared" si="0"/>
        <v>414.75</v>
      </c>
      <c r="N61" s="19">
        <f t="shared" si="1"/>
        <v>0</v>
      </c>
      <c r="O61" s="19">
        <f t="shared" si="2"/>
        <v>0</v>
      </c>
      <c r="P61" s="19">
        <f t="shared" si="3"/>
        <v>0</v>
      </c>
      <c r="Q61" s="19">
        <f t="shared" si="4"/>
        <v>0</v>
      </c>
      <c r="R61" s="19">
        <f t="shared" si="5"/>
        <v>484</v>
      </c>
      <c r="S61" s="19">
        <f t="shared" si="14"/>
        <v>3551.0617340000003</v>
      </c>
      <c r="T61" s="19">
        <f t="shared" si="6"/>
        <v>0</v>
      </c>
      <c r="U61" s="19">
        <f t="shared" si="10"/>
        <v>0</v>
      </c>
      <c r="V61" s="41">
        <f t="shared" si="8"/>
        <v>4449.811734000001</v>
      </c>
    </row>
    <row r="62" spans="1:22" ht="12.75">
      <c r="A62" s="9" t="s">
        <v>102</v>
      </c>
      <c r="B62" s="10" t="s">
        <v>3</v>
      </c>
      <c r="C62" s="9"/>
      <c r="D62" s="11">
        <v>18</v>
      </c>
      <c r="E62" s="11">
        <v>0</v>
      </c>
      <c r="F62" s="11">
        <v>0</v>
      </c>
      <c r="G62" s="11">
        <v>0</v>
      </c>
      <c r="H62" s="11">
        <v>0</v>
      </c>
      <c r="I62" s="11">
        <v>53</v>
      </c>
      <c r="J62" s="11">
        <v>0</v>
      </c>
      <c r="K62" s="12">
        <v>4558.63</v>
      </c>
      <c r="L62" s="12"/>
      <c r="M62" s="19">
        <f t="shared" si="0"/>
        <v>298.62</v>
      </c>
      <c r="N62" s="19">
        <f t="shared" si="1"/>
        <v>0</v>
      </c>
      <c r="O62" s="19">
        <f t="shared" si="2"/>
        <v>0</v>
      </c>
      <c r="P62" s="19">
        <f t="shared" si="3"/>
        <v>0</v>
      </c>
      <c r="Q62" s="19">
        <f t="shared" si="4"/>
        <v>0</v>
      </c>
      <c r="R62" s="19">
        <f t="shared" si="5"/>
        <v>513.04</v>
      </c>
      <c r="S62" s="19">
        <f t="shared" si="14"/>
        <v>1229.918374</v>
      </c>
      <c r="T62" s="19">
        <f t="shared" si="6"/>
        <v>0</v>
      </c>
      <c r="U62" s="19"/>
      <c r="V62" s="41">
        <f t="shared" si="8"/>
        <v>2041.5783740000002</v>
      </c>
    </row>
    <row r="63" spans="1:22" ht="12.75">
      <c r="A63" s="9" t="s">
        <v>60</v>
      </c>
      <c r="B63" s="10" t="s">
        <v>3</v>
      </c>
      <c r="C63" s="9"/>
      <c r="D63" s="11">
        <v>49</v>
      </c>
      <c r="E63" s="11">
        <v>0</v>
      </c>
      <c r="F63" s="11">
        <v>0</v>
      </c>
      <c r="G63" s="11">
        <v>0</v>
      </c>
      <c r="H63" s="11">
        <v>0</v>
      </c>
      <c r="I63" s="11">
        <v>62</v>
      </c>
      <c r="J63" s="11">
        <v>0</v>
      </c>
      <c r="K63" s="12">
        <v>15384</v>
      </c>
      <c r="L63" s="12">
        <v>0</v>
      </c>
      <c r="M63" s="19">
        <f t="shared" si="0"/>
        <v>812.91</v>
      </c>
      <c r="N63" s="19">
        <f t="shared" si="1"/>
        <v>0</v>
      </c>
      <c r="O63" s="19">
        <f t="shared" si="2"/>
        <v>0</v>
      </c>
      <c r="P63" s="19">
        <f t="shared" si="3"/>
        <v>0</v>
      </c>
      <c r="Q63" s="19">
        <f t="shared" si="4"/>
        <v>0</v>
      </c>
      <c r="R63" s="19">
        <f t="shared" si="5"/>
        <v>600.16</v>
      </c>
      <c r="S63" s="19">
        <f t="shared" si="14"/>
        <v>4150.6032000000005</v>
      </c>
      <c r="T63" s="19">
        <f t="shared" si="6"/>
        <v>0</v>
      </c>
      <c r="U63" s="19">
        <f t="shared" si="10"/>
        <v>0</v>
      </c>
      <c r="V63" s="41">
        <f t="shared" si="8"/>
        <v>5563.6732</v>
      </c>
    </row>
    <row r="64" spans="1:22" ht="12.75">
      <c r="A64" s="9" t="s">
        <v>61</v>
      </c>
      <c r="B64" s="10" t="s">
        <v>3</v>
      </c>
      <c r="C64" s="9"/>
      <c r="D64" s="11">
        <v>79</v>
      </c>
      <c r="E64" s="11">
        <v>0</v>
      </c>
      <c r="F64" s="11">
        <v>0</v>
      </c>
      <c r="G64" s="11">
        <v>0</v>
      </c>
      <c r="H64" s="11">
        <v>0</v>
      </c>
      <c r="I64" s="11">
        <v>98</v>
      </c>
      <c r="J64" s="11">
        <v>0</v>
      </c>
      <c r="K64" s="12">
        <v>14896.29</v>
      </c>
      <c r="L64" s="12">
        <v>1662</v>
      </c>
      <c r="M64" s="19">
        <f t="shared" si="0"/>
        <v>1310.61</v>
      </c>
      <c r="N64" s="19">
        <f t="shared" si="1"/>
        <v>0</v>
      </c>
      <c r="O64" s="19">
        <f t="shared" si="2"/>
        <v>0</v>
      </c>
      <c r="P64" s="19">
        <f t="shared" si="3"/>
        <v>0</v>
      </c>
      <c r="Q64" s="19">
        <f t="shared" si="4"/>
        <v>0</v>
      </c>
      <c r="R64" s="19">
        <f t="shared" si="5"/>
        <v>948.64</v>
      </c>
      <c r="S64" s="19">
        <f t="shared" si="14"/>
        <v>4019.0190420000004</v>
      </c>
      <c r="T64" s="19">
        <f t="shared" si="6"/>
        <v>0</v>
      </c>
      <c r="U64" s="19">
        <f t="shared" si="10"/>
        <v>890.0009999999999</v>
      </c>
      <c r="V64" s="41">
        <f t="shared" si="8"/>
        <v>7168.270042</v>
      </c>
    </row>
    <row r="65" spans="1:22" ht="12.75">
      <c r="A65" s="9" t="s">
        <v>62</v>
      </c>
      <c r="B65" s="10" t="s">
        <v>3</v>
      </c>
      <c r="C65" s="9"/>
      <c r="D65" s="11">
        <v>39</v>
      </c>
      <c r="E65" s="11">
        <v>0</v>
      </c>
      <c r="F65" s="11">
        <v>0</v>
      </c>
      <c r="G65" s="11">
        <v>0</v>
      </c>
      <c r="H65" s="11">
        <v>0</v>
      </c>
      <c r="I65" s="11">
        <v>51</v>
      </c>
      <c r="J65" s="11">
        <v>0</v>
      </c>
      <c r="K65" s="12">
        <v>28790.5</v>
      </c>
      <c r="L65" s="12">
        <v>0</v>
      </c>
      <c r="M65" s="19">
        <f t="shared" si="0"/>
        <v>647.01</v>
      </c>
      <c r="N65" s="19">
        <f t="shared" si="1"/>
        <v>0</v>
      </c>
      <c r="O65" s="19">
        <f t="shared" si="2"/>
        <v>0</v>
      </c>
      <c r="P65" s="19">
        <f t="shared" si="3"/>
        <v>0</v>
      </c>
      <c r="Q65" s="19">
        <f t="shared" si="4"/>
        <v>0</v>
      </c>
      <c r="R65" s="19">
        <f t="shared" si="5"/>
        <v>493.68</v>
      </c>
      <c r="S65" s="19">
        <f t="shared" si="14"/>
        <v>7767.6769</v>
      </c>
      <c r="T65" s="19">
        <f t="shared" si="6"/>
        <v>0</v>
      </c>
      <c r="U65" s="19">
        <f t="shared" si="10"/>
        <v>0</v>
      </c>
      <c r="V65" s="41">
        <f t="shared" si="8"/>
        <v>8908.3669</v>
      </c>
    </row>
    <row r="66" spans="1:22" ht="12.75">
      <c r="A66" s="9" t="s">
        <v>63</v>
      </c>
      <c r="B66" s="10" t="s">
        <v>3</v>
      </c>
      <c r="C66" s="9"/>
      <c r="D66" s="11">
        <v>45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2">
        <v>0</v>
      </c>
      <c r="L66" s="12">
        <v>0</v>
      </c>
      <c r="M66" s="19">
        <f t="shared" si="0"/>
        <v>746.55</v>
      </c>
      <c r="N66" s="19">
        <f t="shared" si="1"/>
        <v>0</v>
      </c>
      <c r="O66" s="19">
        <f t="shared" si="2"/>
        <v>0</v>
      </c>
      <c r="P66" s="19">
        <f t="shared" si="3"/>
        <v>0</v>
      </c>
      <c r="Q66" s="19">
        <f t="shared" si="4"/>
        <v>0</v>
      </c>
      <c r="R66" s="19">
        <f t="shared" si="5"/>
        <v>0</v>
      </c>
      <c r="S66" s="19">
        <f t="shared" si="14"/>
        <v>0</v>
      </c>
      <c r="T66" s="19">
        <f t="shared" si="6"/>
        <v>0</v>
      </c>
      <c r="U66" s="19">
        <f t="shared" si="10"/>
        <v>0</v>
      </c>
      <c r="V66" s="41">
        <f t="shared" si="8"/>
        <v>746.55</v>
      </c>
    </row>
    <row r="67" spans="1:22" ht="12.75">
      <c r="A67" s="9" t="s">
        <v>64</v>
      </c>
      <c r="B67" s="10" t="s">
        <v>3</v>
      </c>
      <c r="C67" s="9"/>
      <c r="D67" s="11">
        <v>89</v>
      </c>
      <c r="E67" s="11">
        <v>397</v>
      </c>
      <c r="F67" s="11">
        <v>297</v>
      </c>
      <c r="G67" s="11">
        <v>0</v>
      </c>
      <c r="H67" s="11">
        <v>0</v>
      </c>
      <c r="I67" s="11">
        <v>219</v>
      </c>
      <c r="J67" s="11">
        <v>0</v>
      </c>
      <c r="K67" s="12">
        <v>29207.47</v>
      </c>
      <c r="L67" s="12">
        <v>0</v>
      </c>
      <c r="M67" s="19">
        <f t="shared" si="0"/>
        <v>1476.51</v>
      </c>
      <c r="N67" s="19">
        <f t="shared" si="1"/>
        <v>1167.18</v>
      </c>
      <c r="O67" s="19">
        <f t="shared" si="2"/>
        <v>8197.2</v>
      </c>
      <c r="P67" s="19">
        <f t="shared" si="3"/>
        <v>0</v>
      </c>
      <c r="Q67" s="19">
        <f t="shared" si="4"/>
        <v>0</v>
      </c>
      <c r="R67" s="19">
        <f t="shared" si="5"/>
        <v>2119.92</v>
      </c>
      <c r="S67" s="19">
        <f t="shared" si="14"/>
        <v>7880.175406</v>
      </c>
      <c r="T67" s="19">
        <f t="shared" si="6"/>
        <v>0</v>
      </c>
      <c r="U67" s="19">
        <f t="shared" si="10"/>
        <v>0</v>
      </c>
      <c r="V67" s="41">
        <f t="shared" si="8"/>
        <v>20840.985406</v>
      </c>
    </row>
    <row r="68" spans="1:22" ht="12.75">
      <c r="A68" s="9" t="s">
        <v>65</v>
      </c>
      <c r="B68" s="10" t="s">
        <v>3</v>
      </c>
      <c r="C68" s="9"/>
      <c r="D68" s="11">
        <v>140</v>
      </c>
      <c r="E68" s="11">
        <v>0</v>
      </c>
      <c r="F68" s="11">
        <v>0</v>
      </c>
      <c r="G68" s="11">
        <v>415</v>
      </c>
      <c r="H68" s="11">
        <v>0</v>
      </c>
      <c r="I68" s="11">
        <v>215</v>
      </c>
      <c r="J68" s="11">
        <v>0</v>
      </c>
      <c r="K68" s="12">
        <v>14933.52</v>
      </c>
      <c r="L68" s="12">
        <v>0</v>
      </c>
      <c r="M68" s="19">
        <f t="shared" si="0"/>
        <v>2322.6</v>
      </c>
      <c r="N68" s="19">
        <f t="shared" si="1"/>
        <v>0</v>
      </c>
      <c r="O68" s="19">
        <f t="shared" si="2"/>
        <v>0</v>
      </c>
      <c r="P68" s="19">
        <f t="shared" si="3"/>
        <v>4067.0000000000005</v>
      </c>
      <c r="Q68" s="19">
        <f t="shared" si="4"/>
        <v>0</v>
      </c>
      <c r="R68" s="19">
        <f t="shared" si="5"/>
        <v>2081.2</v>
      </c>
      <c r="S68" s="19">
        <f t="shared" si="14"/>
        <v>4029.063696</v>
      </c>
      <c r="T68" s="19">
        <f t="shared" si="6"/>
        <v>0</v>
      </c>
      <c r="U68" s="19">
        <f t="shared" si="10"/>
        <v>0</v>
      </c>
      <c r="V68" s="41">
        <f t="shared" si="8"/>
        <v>12499.863696</v>
      </c>
    </row>
    <row r="69" spans="1:22" ht="12.75">
      <c r="A69" s="9" t="s">
        <v>66</v>
      </c>
      <c r="B69" s="10" t="s">
        <v>3</v>
      </c>
      <c r="C69" s="9"/>
      <c r="D69" s="11">
        <v>73</v>
      </c>
      <c r="E69" s="11">
        <v>300</v>
      </c>
      <c r="F69" s="11">
        <v>114</v>
      </c>
      <c r="G69" s="11">
        <v>0</v>
      </c>
      <c r="H69" s="11">
        <v>0</v>
      </c>
      <c r="I69" s="11">
        <v>160</v>
      </c>
      <c r="J69" s="11">
        <v>0</v>
      </c>
      <c r="K69" s="12">
        <v>44142.31</v>
      </c>
      <c r="L69" s="12">
        <v>0</v>
      </c>
      <c r="M69" s="19">
        <f t="shared" si="0"/>
        <v>1211.07</v>
      </c>
      <c r="N69" s="19">
        <f t="shared" si="1"/>
        <v>882</v>
      </c>
      <c r="O69" s="19">
        <f t="shared" si="2"/>
        <v>3146.4</v>
      </c>
      <c r="P69" s="19">
        <f t="shared" si="3"/>
        <v>0</v>
      </c>
      <c r="Q69" s="19">
        <f t="shared" si="4"/>
        <v>0</v>
      </c>
      <c r="R69" s="19">
        <f t="shared" si="5"/>
        <v>1548.8</v>
      </c>
      <c r="S69" s="19">
        <f t="shared" si="14"/>
        <v>11909.595237999998</v>
      </c>
      <c r="T69" s="19">
        <f t="shared" si="6"/>
        <v>0</v>
      </c>
      <c r="U69" s="19">
        <f t="shared" si="10"/>
        <v>0</v>
      </c>
      <c r="V69" s="41">
        <f t="shared" si="8"/>
        <v>18697.865238</v>
      </c>
    </row>
    <row r="70" spans="1:22" ht="12.75">
      <c r="A70" s="9" t="s">
        <v>67</v>
      </c>
      <c r="B70" s="10" t="s">
        <v>3</v>
      </c>
      <c r="C70" s="9"/>
      <c r="D70" s="11">
        <v>62</v>
      </c>
      <c r="E70" s="11">
        <v>0</v>
      </c>
      <c r="F70" s="11">
        <v>0</v>
      </c>
      <c r="G70" s="11">
        <v>0</v>
      </c>
      <c r="H70" s="11">
        <v>0</v>
      </c>
      <c r="I70" s="11">
        <v>73</v>
      </c>
      <c r="J70" s="11">
        <v>0</v>
      </c>
      <c r="K70" s="12">
        <v>51826.93</v>
      </c>
      <c r="L70" s="12">
        <v>9702.82</v>
      </c>
      <c r="M70" s="19">
        <f t="shared" si="0"/>
        <v>1028.58</v>
      </c>
      <c r="N70" s="19">
        <f t="shared" si="1"/>
        <v>0</v>
      </c>
      <c r="O70" s="19">
        <f t="shared" si="2"/>
        <v>0</v>
      </c>
      <c r="P70" s="19">
        <f t="shared" si="3"/>
        <v>0</v>
      </c>
      <c r="Q70" s="19">
        <f t="shared" si="4"/>
        <v>0</v>
      </c>
      <c r="R70" s="19">
        <f t="shared" si="5"/>
        <v>706.64</v>
      </c>
      <c r="S70" s="19">
        <f t="shared" si="14"/>
        <v>13982.905714</v>
      </c>
      <c r="T70" s="19">
        <f t="shared" si="6"/>
        <v>0</v>
      </c>
      <c r="U70" s="19">
        <f t="shared" si="10"/>
        <v>5195.86011</v>
      </c>
      <c r="V70" s="41">
        <f t="shared" si="8"/>
        <v>20913.985824</v>
      </c>
    </row>
    <row r="71" spans="1:22" ht="12.75">
      <c r="A71" s="9" t="s">
        <v>68</v>
      </c>
      <c r="B71" s="10" t="s">
        <v>3</v>
      </c>
      <c r="C71" s="9"/>
      <c r="D71" s="11">
        <v>18</v>
      </c>
      <c r="E71" s="11">
        <v>22</v>
      </c>
      <c r="F71" s="11">
        <v>0</v>
      </c>
      <c r="G71" s="11">
        <v>0</v>
      </c>
      <c r="H71" s="11">
        <v>0</v>
      </c>
      <c r="I71" s="11">
        <v>22</v>
      </c>
      <c r="J71" s="11">
        <v>0</v>
      </c>
      <c r="K71" s="12">
        <v>0</v>
      </c>
      <c r="L71" s="12">
        <v>0</v>
      </c>
      <c r="M71" s="19">
        <f t="shared" si="0"/>
        <v>298.62</v>
      </c>
      <c r="N71" s="19">
        <f t="shared" si="1"/>
        <v>64.67999999999999</v>
      </c>
      <c r="O71" s="19">
        <f t="shared" si="2"/>
        <v>0</v>
      </c>
      <c r="P71" s="19">
        <f t="shared" si="3"/>
        <v>0</v>
      </c>
      <c r="Q71" s="19">
        <f t="shared" si="4"/>
        <v>0</v>
      </c>
      <c r="R71" s="19">
        <f t="shared" si="5"/>
        <v>212.95999999999998</v>
      </c>
      <c r="S71" s="19">
        <f t="shared" si="14"/>
        <v>0</v>
      </c>
      <c r="T71" s="19">
        <f t="shared" si="6"/>
        <v>0</v>
      </c>
      <c r="U71" s="19">
        <f t="shared" si="10"/>
        <v>0</v>
      </c>
      <c r="V71" s="41">
        <f aca="true" t="shared" si="15" ref="V71:V87">SUM(M71:U71)</f>
        <v>576.26</v>
      </c>
    </row>
    <row r="72" spans="1:22" ht="12.75">
      <c r="A72" s="9" t="s">
        <v>69</v>
      </c>
      <c r="B72" s="10" t="s">
        <v>3</v>
      </c>
      <c r="C72" s="9"/>
      <c r="D72" s="11">
        <v>53</v>
      </c>
      <c r="E72" s="11">
        <v>0</v>
      </c>
      <c r="F72" s="11">
        <v>0</v>
      </c>
      <c r="G72" s="11">
        <v>0</v>
      </c>
      <c r="H72" s="11">
        <v>0</v>
      </c>
      <c r="I72" s="11">
        <v>25</v>
      </c>
      <c r="J72" s="11">
        <v>0</v>
      </c>
      <c r="K72" s="12">
        <v>2057.71</v>
      </c>
      <c r="L72" s="12">
        <v>0</v>
      </c>
      <c r="M72" s="19">
        <f t="shared" si="0"/>
        <v>879.27</v>
      </c>
      <c r="N72" s="19">
        <f t="shared" si="1"/>
        <v>0</v>
      </c>
      <c r="O72" s="19">
        <f t="shared" si="2"/>
        <v>0</v>
      </c>
      <c r="P72" s="19">
        <f t="shared" si="3"/>
        <v>0</v>
      </c>
      <c r="Q72" s="19">
        <f t="shared" si="4"/>
        <v>0</v>
      </c>
      <c r="R72" s="19">
        <f t="shared" si="5"/>
        <v>242</v>
      </c>
      <c r="S72" s="19">
        <f t="shared" si="14"/>
        <v>555.170158</v>
      </c>
      <c r="T72" s="19">
        <f t="shared" si="6"/>
        <v>0</v>
      </c>
      <c r="U72" s="19">
        <f t="shared" si="10"/>
        <v>0</v>
      </c>
      <c r="V72" s="41">
        <f t="shared" si="15"/>
        <v>1676.4401579999999</v>
      </c>
    </row>
    <row r="73" spans="1:22" ht="12.75">
      <c r="A73" s="9" t="s">
        <v>70</v>
      </c>
      <c r="B73" s="10" t="s">
        <v>3</v>
      </c>
      <c r="C73" s="9"/>
      <c r="D73" s="11">
        <v>0</v>
      </c>
      <c r="E73" s="11">
        <v>40</v>
      </c>
      <c r="F73" s="11">
        <v>0</v>
      </c>
      <c r="G73" s="11">
        <v>0</v>
      </c>
      <c r="H73" s="11">
        <v>0</v>
      </c>
      <c r="I73" s="11">
        <v>24</v>
      </c>
      <c r="J73" s="11">
        <v>0</v>
      </c>
      <c r="K73" s="12">
        <v>1018.29</v>
      </c>
      <c r="L73" s="12">
        <v>0</v>
      </c>
      <c r="M73" s="19">
        <f t="shared" si="0"/>
        <v>0</v>
      </c>
      <c r="N73" s="19">
        <f t="shared" si="1"/>
        <v>117.6</v>
      </c>
      <c r="O73" s="19">
        <f t="shared" si="2"/>
        <v>0</v>
      </c>
      <c r="P73" s="19">
        <f t="shared" si="3"/>
        <v>0</v>
      </c>
      <c r="Q73" s="19">
        <f t="shared" si="4"/>
        <v>0</v>
      </c>
      <c r="R73" s="19">
        <f t="shared" si="5"/>
        <v>232.32</v>
      </c>
      <c r="S73" s="19">
        <f t="shared" si="14"/>
        <v>274.734642</v>
      </c>
      <c r="T73" s="19">
        <f t="shared" si="6"/>
        <v>0</v>
      </c>
      <c r="U73" s="19">
        <f t="shared" si="10"/>
        <v>0</v>
      </c>
      <c r="V73" s="41">
        <f t="shared" si="15"/>
        <v>624.654642</v>
      </c>
    </row>
    <row r="74" spans="1:22" ht="12.75">
      <c r="A74" s="9" t="s">
        <v>71</v>
      </c>
      <c r="B74" s="10" t="s">
        <v>3</v>
      </c>
      <c r="C74" s="9"/>
      <c r="D74" s="11">
        <v>37</v>
      </c>
      <c r="E74" s="11">
        <v>59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2">
        <v>7661</v>
      </c>
      <c r="L74" s="12">
        <v>8848.59</v>
      </c>
      <c r="M74" s="19">
        <f aca="true" t="shared" si="16" ref="M74:M87">$M$2*D74</f>
        <v>613.83</v>
      </c>
      <c r="N74" s="19">
        <f aca="true" t="shared" si="17" ref="N74:N87">$N$2*E74</f>
        <v>173.46</v>
      </c>
      <c r="O74" s="19">
        <f aca="true" t="shared" si="18" ref="O74:O87">$O$2*F74</f>
        <v>0</v>
      </c>
      <c r="P74" s="19">
        <f aca="true" t="shared" si="19" ref="P74:P87">$P$2*G74</f>
        <v>0</v>
      </c>
      <c r="Q74" s="19">
        <f aca="true" t="shared" si="20" ref="Q74:Q87">$Q$2*H74</f>
        <v>0</v>
      </c>
      <c r="R74" s="19">
        <f aca="true" t="shared" si="21" ref="R74:R87">$R$2*I74</f>
        <v>0</v>
      </c>
      <c r="S74" s="19">
        <f t="shared" si="14"/>
        <v>2066.9378</v>
      </c>
      <c r="T74" s="19">
        <f aca="true" t="shared" si="22" ref="T74:T87">$T$2*J74</f>
        <v>0</v>
      </c>
      <c r="U74" s="19">
        <f t="shared" si="10"/>
        <v>4738.419945</v>
      </c>
      <c r="V74" s="41">
        <f t="shared" si="15"/>
        <v>7592.647745</v>
      </c>
    </row>
    <row r="75" spans="1:22" ht="12.75">
      <c r="A75" s="9" t="s">
        <v>72</v>
      </c>
      <c r="B75" s="10" t="s">
        <v>3</v>
      </c>
      <c r="C75" s="9"/>
      <c r="D75" s="11">
        <v>68</v>
      </c>
      <c r="E75" s="11">
        <v>0</v>
      </c>
      <c r="F75" s="11">
        <v>0</v>
      </c>
      <c r="G75" s="11">
        <v>0</v>
      </c>
      <c r="H75" s="11">
        <v>0</v>
      </c>
      <c r="I75" s="11">
        <v>193</v>
      </c>
      <c r="J75" s="11">
        <v>0</v>
      </c>
      <c r="K75" s="12">
        <v>18351.91</v>
      </c>
      <c r="L75" s="12">
        <v>0</v>
      </c>
      <c r="M75" s="19">
        <f t="shared" si="16"/>
        <v>1128.12</v>
      </c>
      <c r="N75" s="19">
        <f t="shared" si="17"/>
        <v>0</v>
      </c>
      <c r="O75" s="19">
        <f t="shared" si="18"/>
        <v>0</v>
      </c>
      <c r="P75" s="19">
        <f t="shared" si="19"/>
        <v>0</v>
      </c>
      <c r="Q75" s="19">
        <f t="shared" si="20"/>
        <v>0</v>
      </c>
      <c r="R75" s="19">
        <f t="shared" si="21"/>
        <v>1868.24</v>
      </c>
      <c r="S75" s="19">
        <f t="shared" si="14"/>
        <v>4951.345318</v>
      </c>
      <c r="T75" s="19">
        <f t="shared" si="22"/>
        <v>0</v>
      </c>
      <c r="U75" s="19">
        <f t="shared" si="10"/>
        <v>0</v>
      </c>
      <c r="V75" s="41">
        <f t="shared" si="15"/>
        <v>7947.705317999999</v>
      </c>
    </row>
    <row r="76" spans="1:22" ht="12.75">
      <c r="A76" s="9" t="s">
        <v>73</v>
      </c>
      <c r="B76" s="10" t="s">
        <v>3</v>
      </c>
      <c r="C76" s="9"/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2">
        <v>6800.02</v>
      </c>
      <c r="L76" s="12">
        <v>0</v>
      </c>
      <c r="M76" s="19">
        <f t="shared" si="16"/>
        <v>0</v>
      </c>
      <c r="N76" s="19">
        <f t="shared" si="17"/>
        <v>0</v>
      </c>
      <c r="O76" s="19">
        <f t="shared" si="18"/>
        <v>0</v>
      </c>
      <c r="P76" s="19">
        <f t="shared" si="19"/>
        <v>0</v>
      </c>
      <c r="Q76" s="19">
        <f t="shared" si="20"/>
        <v>0</v>
      </c>
      <c r="R76" s="19">
        <f t="shared" si="21"/>
        <v>0</v>
      </c>
      <c r="S76" s="19">
        <f t="shared" si="14"/>
        <v>1834.6453960000001</v>
      </c>
      <c r="T76" s="19">
        <f t="shared" si="22"/>
        <v>0</v>
      </c>
      <c r="U76" s="19">
        <f t="shared" si="10"/>
        <v>0</v>
      </c>
      <c r="V76" s="41">
        <f t="shared" si="15"/>
        <v>1834.6453960000001</v>
      </c>
    </row>
    <row r="77" spans="1:22" ht="12.75">
      <c r="A77" s="9" t="s">
        <v>74</v>
      </c>
      <c r="B77" s="10" t="s">
        <v>3</v>
      </c>
      <c r="C77" s="9"/>
      <c r="D77" s="11">
        <v>28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2">
        <v>0</v>
      </c>
      <c r="L77" s="12">
        <v>0</v>
      </c>
      <c r="M77" s="19">
        <f t="shared" si="16"/>
        <v>464.52</v>
      </c>
      <c r="N77" s="19">
        <f t="shared" si="17"/>
        <v>0</v>
      </c>
      <c r="O77" s="19">
        <f t="shared" si="18"/>
        <v>0</v>
      </c>
      <c r="P77" s="19">
        <f t="shared" si="19"/>
        <v>0</v>
      </c>
      <c r="Q77" s="19">
        <f t="shared" si="20"/>
        <v>0</v>
      </c>
      <c r="R77" s="19">
        <f t="shared" si="21"/>
        <v>0</v>
      </c>
      <c r="S77" s="19">
        <f t="shared" si="14"/>
        <v>0</v>
      </c>
      <c r="T77" s="19">
        <f t="shared" si="22"/>
        <v>0</v>
      </c>
      <c r="U77" s="19">
        <f t="shared" si="10"/>
        <v>0</v>
      </c>
      <c r="V77" s="41">
        <f t="shared" si="15"/>
        <v>464.52</v>
      </c>
    </row>
    <row r="78" spans="1:22" ht="12.75">
      <c r="A78" s="9" t="s">
        <v>75</v>
      </c>
      <c r="B78" s="10" t="s">
        <v>8</v>
      </c>
      <c r="C78" s="9"/>
      <c r="D78" s="11">
        <v>538</v>
      </c>
      <c r="E78" s="11">
        <v>1152</v>
      </c>
      <c r="F78" s="11">
        <v>673</v>
      </c>
      <c r="G78" s="11">
        <v>0</v>
      </c>
      <c r="H78" s="11">
        <v>0</v>
      </c>
      <c r="I78" s="11">
        <v>1108</v>
      </c>
      <c r="J78" s="11">
        <v>0</v>
      </c>
      <c r="K78" s="12">
        <v>93022.17</v>
      </c>
      <c r="L78" s="12">
        <v>0</v>
      </c>
      <c r="M78" s="19">
        <f t="shared" si="16"/>
        <v>8925.42</v>
      </c>
      <c r="N78" s="19">
        <f t="shared" si="17"/>
        <v>3386.88</v>
      </c>
      <c r="O78" s="19">
        <f t="shared" si="18"/>
        <v>18574.8</v>
      </c>
      <c r="P78" s="19">
        <f t="shared" si="19"/>
        <v>0</v>
      </c>
      <c r="Q78" s="19">
        <f t="shared" si="20"/>
        <v>0</v>
      </c>
      <c r="R78" s="19">
        <f t="shared" si="21"/>
        <v>10725.44</v>
      </c>
      <c r="S78" s="19">
        <f>N93*K78/100</f>
        <v>18278.856405</v>
      </c>
      <c r="T78" s="19">
        <f t="shared" si="22"/>
        <v>0</v>
      </c>
      <c r="U78" s="19">
        <f t="shared" si="10"/>
        <v>0</v>
      </c>
      <c r="V78" s="41">
        <f t="shared" si="15"/>
        <v>59891.396405</v>
      </c>
    </row>
    <row r="79" spans="1:22" ht="12.75">
      <c r="A79" s="9" t="s">
        <v>76</v>
      </c>
      <c r="B79" s="10" t="s">
        <v>3</v>
      </c>
      <c r="C79" s="9"/>
      <c r="D79" s="11">
        <v>28</v>
      </c>
      <c r="E79" s="11">
        <v>0</v>
      </c>
      <c r="F79" s="11">
        <v>0</v>
      </c>
      <c r="G79" s="11">
        <v>0</v>
      </c>
      <c r="H79" s="11">
        <v>0</v>
      </c>
      <c r="I79" s="11">
        <v>36</v>
      </c>
      <c r="J79" s="11">
        <v>0</v>
      </c>
      <c r="K79" s="12">
        <v>8792.75</v>
      </c>
      <c r="L79" s="12">
        <v>0</v>
      </c>
      <c r="M79" s="19">
        <f t="shared" si="16"/>
        <v>464.52</v>
      </c>
      <c r="N79" s="19">
        <f t="shared" si="17"/>
        <v>0</v>
      </c>
      <c r="O79" s="19">
        <f t="shared" si="18"/>
        <v>0</v>
      </c>
      <c r="P79" s="19">
        <f t="shared" si="19"/>
        <v>0</v>
      </c>
      <c r="Q79" s="19">
        <f t="shared" si="20"/>
        <v>0</v>
      </c>
      <c r="R79" s="19">
        <f t="shared" si="21"/>
        <v>348.48</v>
      </c>
      <c r="S79" s="19">
        <f>$N$92*K79/100</f>
        <v>2372.28395</v>
      </c>
      <c r="T79" s="19">
        <f t="shared" si="22"/>
        <v>0</v>
      </c>
      <c r="U79" s="19">
        <f t="shared" si="10"/>
        <v>0</v>
      </c>
      <c r="V79" s="41">
        <f t="shared" si="15"/>
        <v>3185.28395</v>
      </c>
    </row>
    <row r="80" spans="1:22" ht="12.75">
      <c r="A80" s="9" t="s">
        <v>77</v>
      </c>
      <c r="B80" s="10" t="s">
        <v>3</v>
      </c>
      <c r="C80" s="9"/>
      <c r="D80" s="11">
        <v>135</v>
      </c>
      <c r="E80" s="11">
        <v>387</v>
      </c>
      <c r="F80" s="11">
        <v>238</v>
      </c>
      <c r="G80" s="11">
        <v>0</v>
      </c>
      <c r="H80" s="11">
        <v>0</v>
      </c>
      <c r="I80" s="11">
        <v>315</v>
      </c>
      <c r="J80" s="11">
        <v>0</v>
      </c>
      <c r="K80" s="12">
        <v>14698.71</v>
      </c>
      <c r="L80" s="12">
        <v>0</v>
      </c>
      <c r="M80" s="19">
        <f t="shared" si="16"/>
        <v>2239.65</v>
      </c>
      <c r="N80" s="19">
        <f t="shared" si="17"/>
        <v>1137.78</v>
      </c>
      <c r="O80" s="19">
        <f t="shared" si="18"/>
        <v>6568.8</v>
      </c>
      <c r="P80" s="19">
        <f t="shared" si="19"/>
        <v>0</v>
      </c>
      <c r="Q80" s="19">
        <f t="shared" si="20"/>
        <v>0</v>
      </c>
      <c r="R80" s="19">
        <f t="shared" si="21"/>
        <v>3049.2</v>
      </c>
      <c r="S80" s="19">
        <f aca="true" t="shared" si="23" ref="S80:S87">$N$92*K80/100</f>
        <v>3965.711958</v>
      </c>
      <c r="T80" s="19">
        <f t="shared" si="22"/>
        <v>0</v>
      </c>
      <c r="U80" s="19">
        <f t="shared" si="10"/>
        <v>0</v>
      </c>
      <c r="V80" s="41">
        <f t="shared" si="15"/>
        <v>16961.141958</v>
      </c>
    </row>
    <row r="81" spans="1:22" ht="12.75">
      <c r="A81" s="9" t="s">
        <v>78</v>
      </c>
      <c r="B81" s="10" t="s">
        <v>3</v>
      </c>
      <c r="C81" s="9"/>
      <c r="D81" s="11">
        <v>60</v>
      </c>
      <c r="E81" s="11">
        <v>54</v>
      </c>
      <c r="F81" s="11">
        <v>0</v>
      </c>
      <c r="G81" s="11">
        <v>0</v>
      </c>
      <c r="H81" s="11">
        <v>0</v>
      </c>
      <c r="I81" s="11">
        <v>46</v>
      </c>
      <c r="J81" s="11">
        <v>0</v>
      </c>
      <c r="K81" s="12">
        <v>14412.44</v>
      </c>
      <c r="L81" s="12">
        <v>0</v>
      </c>
      <c r="M81" s="19">
        <f t="shared" si="16"/>
        <v>995.4</v>
      </c>
      <c r="N81" s="19">
        <f t="shared" si="17"/>
        <v>158.76</v>
      </c>
      <c r="O81" s="19">
        <f t="shared" si="18"/>
        <v>0</v>
      </c>
      <c r="P81" s="19">
        <f t="shared" si="19"/>
        <v>0</v>
      </c>
      <c r="Q81" s="19">
        <f t="shared" si="20"/>
        <v>0</v>
      </c>
      <c r="R81" s="19">
        <f t="shared" si="21"/>
        <v>445.28</v>
      </c>
      <c r="S81" s="19">
        <f t="shared" si="23"/>
        <v>3888.4763120000002</v>
      </c>
      <c r="T81" s="19">
        <f t="shared" si="22"/>
        <v>0</v>
      </c>
      <c r="U81" s="19">
        <f t="shared" si="10"/>
        <v>0</v>
      </c>
      <c r="V81" s="41">
        <f t="shared" si="15"/>
        <v>5487.916312</v>
      </c>
    </row>
    <row r="82" spans="1:22" ht="12.75">
      <c r="A82" s="9" t="s">
        <v>79</v>
      </c>
      <c r="B82" s="10" t="s">
        <v>3</v>
      </c>
      <c r="C82" s="9"/>
      <c r="D82" s="11">
        <v>50</v>
      </c>
      <c r="E82" s="11">
        <v>85</v>
      </c>
      <c r="F82" s="11">
        <v>95</v>
      </c>
      <c r="G82" s="11">
        <v>0</v>
      </c>
      <c r="H82" s="11">
        <v>0</v>
      </c>
      <c r="I82" s="11">
        <v>70</v>
      </c>
      <c r="J82" s="11">
        <v>0</v>
      </c>
      <c r="K82" s="12">
        <v>37897.2</v>
      </c>
      <c r="L82" s="12">
        <v>0</v>
      </c>
      <c r="M82" s="19">
        <f t="shared" si="16"/>
        <v>829.5</v>
      </c>
      <c r="N82" s="19">
        <f t="shared" si="17"/>
        <v>249.9</v>
      </c>
      <c r="O82" s="19">
        <f t="shared" si="18"/>
        <v>2622</v>
      </c>
      <c r="P82" s="19">
        <f t="shared" si="19"/>
        <v>0</v>
      </c>
      <c r="Q82" s="19">
        <f t="shared" si="20"/>
        <v>0</v>
      </c>
      <c r="R82" s="19">
        <f t="shared" si="21"/>
        <v>677.6</v>
      </c>
      <c r="S82" s="19">
        <f t="shared" si="23"/>
        <v>10224.66456</v>
      </c>
      <c r="T82" s="19">
        <f t="shared" si="22"/>
        <v>0</v>
      </c>
      <c r="U82" s="19">
        <f t="shared" si="10"/>
        <v>0</v>
      </c>
      <c r="V82" s="41">
        <f t="shared" si="15"/>
        <v>14603.66456</v>
      </c>
    </row>
    <row r="83" spans="1:22" ht="12.75">
      <c r="A83" s="9" t="s">
        <v>104</v>
      </c>
      <c r="B83" s="10" t="s">
        <v>3</v>
      </c>
      <c r="C83" s="9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77</v>
      </c>
      <c r="J83" s="11">
        <v>0</v>
      </c>
      <c r="K83" s="12">
        <v>0</v>
      </c>
      <c r="L83" s="12">
        <v>0</v>
      </c>
      <c r="M83" s="19">
        <f t="shared" si="16"/>
        <v>0</v>
      </c>
      <c r="N83" s="19">
        <f t="shared" si="17"/>
        <v>0</v>
      </c>
      <c r="O83" s="19">
        <f t="shared" si="18"/>
        <v>0</v>
      </c>
      <c r="P83" s="19">
        <f t="shared" si="19"/>
        <v>0</v>
      </c>
      <c r="Q83" s="19">
        <f t="shared" si="20"/>
        <v>0</v>
      </c>
      <c r="R83" s="19">
        <f t="shared" si="21"/>
        <v>745.36</v>
      </c>
      <c r="S83" s="19">
        <f t="shared" si="23"/>
        <v>0</v>
      </c>
      <c r="T83" s="19">
        <f t="shared" si="22"/>
        <v>0</v>
      </c>
      <c r="U83" s="19">
        <f t="shared" si="10"/>
        <v>0</v>
      </c>
      <c r="V83" s="41">
        <f t="shared" si="15"/>
        <v>745.36</v>
      </c>
    </row>
    <row r="84" spans="1:22" ht="12.75">
      <c r="A84" s="9" t="s">
        <v>80</v>
      </c>
      <c r="B84" s="10" t="s">
        <v>3</v>
      </c>
      <c r="C84" s="9"/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65</v>
      </c>
      <c r="J84" s="11">
        <v>0</v>
      </c>
      <c r="K84" s="12">
        <v>17587</v>
      </c>
      <c r="L84" s="12">
        <v>0</v>
      </c>
      <c r="M84" s="19">
        <f t="shared" si="16"/>
        <v>0</v>
      </c>
      <c r="N84" s="19">
        <f t="shared" si="17"/>
        <v>0</v>
      </c>
      <c r="O84" s="19">
        <f t="shared" si="18"/>
        <v>0</v>
      </c>
      <c r="P84" s="19">
        <f t="shared" si="19"/>
        <v>0</v>
      </c>
      <c r="Q84" s="19">
        <f t="shared" si="20"/>
        <v>0</v>
      </c>
      <c r="R84" s="19">
        <f t="shared" si="21"/>
        <v>629.1999999999999</v>
      </c>
      <c r="S84" s="19">
        <f t="shared" si="23"/>
        <v>4744.9726</v>
      </c>
      <c r="T84" s="19">
        <f t="shared" si="22"/>
        <v>0</v>
      </c>
      <c r="U84" s="19">
        <f t="shared" si="10"/>
        <v>0</v>
      </c>
      <c r="V84" s="41">
        <f t="shared" si="15"/>
        <v>5374.1726</v>
      </c>
    </row>
    <row r="85" spans="1:22" ht="12.75">
      <c r="A85" s="9" t="s">
        <v>81</v>
      </c>
      <c r="B85" s="10" t="s">
        <v>3</v>
      </c>
      <c r="C85" s="9"/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2">
        <v>34926.73</v>
      </c>
      <c r="L85" s="12">
        <v>0</v>
      </c>
      <c r="M85" s="19">
        <f t="shared" si="16"/>
        <v>0</v>
      </c>
      <c r="N85" s="19">
        <f t="shared" si="17"/>
        <v>0</v>
      </c>
      <c r="O85" s="19">
        <f t="shared" si="18"/>
        <v>0</v>
      </c>
      <c r="P85" s="19">
        <f t="shared" si="19"/>
        <v>0</v>
      </c>
      <c r="Q85" s="19">
        <f t="shared" si="20"/>
        <v>0</v>
      </c>
      <c r="R85" s="19">
        <f t="shared" si="21"/>
        <v>0</v>
      </c>
      <c r="S85" s="19">
        <f t="shared" si="23"/>
        <v>9423.231754</v>
      </c>
      <c r="T85" s="19">
        <f t="shared" si="22"/>
        <v>0</v>
      </c>
      <c r="U85" s="19">
        <f t="shared" si="10"/>
        <v>0</v>
      </c>
      <c r="V85" s="41">
        <f t="shared" si="15"/>
        <v>9423.231754</v>
      </c>
    </row>
    <row r="86" spans="1:22" ht="12.75">
      <c r="A86" s="9" t="s">
        <v>82</v>
      </c>
      <c r="B86" s="10" t="s">
        <v>3</v>
      </c>
      <c r="C86" s="9"/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120</v>
      </c>
      <c r="J86" s="11">
        <v>0</v>
      </c>
      <c r="K86" s="12">
        <v>28155.29</v>
      </c>
      <c r="L86" s="12">
        <v>0</v>
      </c>
      <c r="M86" s="19">
        <f t="shared" si="16"/>
        <v>0</v>
      </c>
      <c r="N86" s="19">
        <f t="shared" si="17"/>
        <v>0</v>
      </c>
      <c r="O86" s="19">
        <f t="shared" si="18"/>
        <v>0</v>
      </c>
      <c r="P86" s="19">
        <f t="shared" si="19"/>
        <v>0</v>
      </c>
      <c r="Q86" s="19">
        <f t="shared" si="20"/>
        <v>0</v>
      </c>
      <c r="R86" s="19">
        <f t="shared" si="21"/>
        <v>1161.6</v>
      </c>
      <c r="S86" s="19">
        <f t="shared" si="23"/>
        <v>7596.297242000001</v>
      </c>
      <c r="T86" s="19">
        <f t="shared" si="22"/>
        <v>0</v>
      </c>
      <c r="U86" s="19">
        <f t="shared" si="10"/>
        <v>0</v>
      </c>
      <c r="V86" s="41">
        <f t="shared" si="15"/>
        <v>8757.897242000001</v>
      </c>
    </row>
    <row r="87" spans="1:22" ht="12.75">
      <c r="A87" s="29" t="s">
        <v>100</v>
      </c>
      <c r="B87" s="30" t="s">
        <v>3</v>
      </c>
      <c r="C87" s="29"/>
      <c r="D87" s="29">
        <v>58</v>
      </c>
      <c r="E87" s="29">
        <v>0</v>
      </c>
      <c r="F87" s="29">
        <v>0</v>
      </c>
      <c r="G87" s="29">
        <v>0</v>
      </c>
      <c r="H87" s="29">
        <v>0</v>
      </c>
      <c r="I87" s="29">
        <v>108</v>
      </c>
      <c r="J87" s="29">
        <v>0</v>
      </c>
      <c r="K87" s="27">
        <v>70949</v>
      </c>
      <c r="L87" s="12">
        <v>0</v>
      </c>
      <c r="M87" s="29">
        <f t="shared" si="16"/>
        <v>962.22</v>
      </c>
      <c r="N87" s="29">
        <f t="shared" si="17"/>
        <v>0</v>
      </c>
      <c r="O87" s="19">
        <f t="shared" si="18"/>
        <v>0</v>
      </c>
      <c r="P87" s="28">
        <f t="shared" si="19"/>
        <v>0</v>
      </c>
      <c r="Q87" s="28">
        <f t="shared" si="20"/>
        <v>0</v>
      </c>
      <c r="R87" s="28">
        <f t="shared" si="21"/>
        <v>1045.44</v>
      </c>
      <c r="S87" s="28">
        <f t="shared" si="23"/>
        <v>19142.0402</v>
      </c>
      <c r="T87" s="28">
        <f t="shared" si="22"/>
        <v>0</v>
      </c>
      <c r="U87" s="28">
        <f t="shared" si="10"/>
        <v>0</v>
      </c>
      <c r="V87" s="41">
        <f t="shared" si="15"/>
        <v>21149.7002</v>
      </c>
    </row>
    <row r="88" spans="1:22" ht="12.75">
      <c r="A88" s="8"/>
      <c r="B88" s="13"/>
      <c r="C88" s="8"/>
      <c r="D88" s="8"/>
      <c r="E88" s="8"/>
      <c r="F88" s="8"/>
      <c r="G88" s="8"/>
      <c r="H88" s="8"/>
      <c r="I88" s="8"/>
      <c r="J88" s="8"/>
      <c r="K88" s="8"/>
      <c r="L88" s="8"/>
      <c r="M88" s="14">
        <f aca="true" t="shared" si="24" ref="M88:T88">SUM(M3:M87)</f>
        <v>152345.96999999997</v>
      </c>
      <c r="N88" s="14">
        <f t="shared" si="24"/>
        <v>47489.81999999999</v>
      </c>
      <c r="O88" s="14">
        <f t="shared" si="24"/>
        <v>268962</v>
      </c>
      <c r="P88" s="14">
        <f t="shared" si="24"/>
        <v>108368.40000000001</v>
      </c>
      <c r="Q88" s="14">
        <f t="shared" si="24"/>
        <v>36855.36</v>
      </c>
      <c r="R88" s="14">
        <f t="shared" si="24"/>
        <v>152208.32</v>
      </c>
      <c r="S88" s="14">
        <f t="shared" si="24"/>
        <v>433383.15054040006</v>
      </c>
      <c r="T88" s="14">
        <f t="shared" si="24"/>
        <v>4389.4400000000005</v>
      </c>
      <c r="U88" s="14">
        <f>SUM(U15:U87)</f>
        <v>30828.847455000003</v>
      </c>
      <c r="V88" s="32"/>
    </row>
    <row r="89" spans="1:22" ht="12.75">
      <c r="A89" s="8"/>
      <c r="B89" s="1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5">
        <f>SUM(V3:V88)</f>
        <v>1234831.3079954004</v>
      </c>
    </row>
    <row r="90" spans="1:22" ht="12.75">
      <c r="A90" s="8"/>
      <c r="B90" s="13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 t="s">
        <v>98</v>
      </c>
      <c r="T90" s="8"/>
      <c r="U90" s="15">
        <f>SUM(M88:U88)</f>
        <v>1234831.3079954</v>
      </c>
      <c r="V90" s="8"/>
    </row>
    <row r="91" spans="1:22" ht="12.75">
      <c r="A91" s="8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46" t="s">
        <v>109</v>
      </c>
      <c r="T91" s="8"/>
      <c r="U91" s="8"/>
      <c r="V91" s="45">
        <v>52451.2</v>
      </c>
    </row>
    <row r="92" spans="1:14" ht="12.75">
      <c r="A92" t="s">
        <v>92</v>
      </c>
      <c r="N92">
        <v>26.98</v>
      </c>
    </row>
    <row r="93" spans="1:14" ht="12.75">
      <c r="A93" t="s">
        <v>93</v>
      </c>
      <c r="N93">
        <v>19.65</v>
      </c>
    </row>
    <row r="94" spans="1:14" ht="12.75">
      <c r="A94" t="s">
        <v>95</v>
      </c>
      <c r="N94" s="7">
        <v>7.2</v>
      </c>
    </row>
    <row r="95" spans="1:17" ht="12.75">
      <c r="A95" t="s">
        <v>94</v>
      </c>
      <c r="N95">
        <v>29.678</v>
      </c>
      <c r="Q95" s="40"/>
    </row>
  </sheetData>
  <printOptions/>
  <pageMargins left="0.22" right="0.75" top="0.2" bottom="0.19" header="0.17" footer="0"/>
  <pageSetup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2009-10-19T07:36:18Z</cp:lastPrinted>
  <dcterms:created xsi:type="dcterms:W3CDTF">2009-04-22T07:18:23Z</dcterms:created>
  <dcterms:modified xsi:type="dcterms:W3CDTF">2010-04-02T12:39:32Z</dcterms:modified>
  <cp:category/>
  <cp:version/>
  <cp:contentType/>
  <cp:contentStatus/>
</cp:coreProperties>
</file>